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Data Entry" sheetId="1" r:id="rId1"/>
    <sheet name="Insulation Resistance Chart" sheetId="2" r:id="rId2"/>
    <sheet name="TCF TABLE" sheetId="3" r:id="rId3"/>
  </sheets>
  <definedNames>
    <definedName name="_xlnm.Print_Area" localSheetId="2">'TCF TABLE'!$A$1:$R$37</definedName>
  </definedNames>
  <calcPr fullCalcOnLoad="1"/>
</workbook>
</file>

<file path=xl/sharedStrings.xml><?xml version="1.0" encoding="utf-8"?>
<sst xmlns="http://schemas.openxmlformats.org/spreadsheetml/2006/main" count="17" uniqueCount="17">
  <si>
    <t>TEMPERATURE</t>
  </si>
  <si>
    <t>1.03 TEMPERATURE CORRECTION FACTOR FOR L-824B AND L-824C CABLES</t>
  </si>
  <si>
    <t>1.04 TEMPERATURE CORRECTION FACTOR FOR "RULE-OF-THUMB"</t>
  </si>
  <si>
    <t>60 DEGREE FAHRENHEIT BASE TEMPERATURE</t>
  </si>
  <si>
    <r>
      <t>1</t>
    </r>
    <r>
      <rPr>
        <b/>
        <vertAlign val="superscript"/>
        <sz val="12"/>
        <color indexed="18"/>
        <rFont val="Arial"/>
        <family val="2"/>
      </rPr>
      <t>0</t>
    </r>
    <r>
      <rPr>
        <b/>
        <sz val="12"/>
        <color indexed="18"/>
        <rFont val="Arial"/>
        <family val="2"/>
      </rPr>
      <t>F COEFFICIENT</t>
    </r>
  </si>
  <si>
    <r>
      <t>0</t>
    </r>
    <r>
      <rPr>
        <b/>
        <sz val="12"/>
        <color indexed="18"/>
        <rFont val="Arial"/>
        <family val="2"/>
      </rPr>
      <t>F</t>
    </r>
  </si>
  <si>
    <r>
      <t>0</t>
    </r>
    <r>
      <rPr>
        <b/>
        <sz val="12"/>
        <color indexed="18"/>
        <rFont val="Arial"/>
        <family val="2"/>
      </rPr>
      <t>C</t>
    </r>
  </si>
  <si>
    <t>Temperature Coefficient  from TCF Table</t>
  </si>
  <si>
    <t>TEMPERATURE COEFFICENT  CORRECTED INSULATION RESISTANCE</t>
  </si>
  <si>
    <t>DATA ENTRY</t>
  </si>
  <si>
    <t>ENTER TEST DATE</t>
  </si>
  <si>
    <t>ENTER MEG READING</t>
  </si>
  <si>
    <r>
      <t>OUTSIDE TEMPERATURE AT TIME OF TEST F</t>
    </r>
    <r>
      <rPr>
        <b/>
        <sz val="10"/>
        <color indexed="18"/>
        <rFont val="RomanS"/>
        <family val="0"/>
      </rPr>
      <t>°</t>
    </r>
  </si>
  <si>
    <t>In the columns shaded grey enter:</t>
  </si>
  <si>
    <t>Date of Test</t>
  </si>
  <si>
    <t>Megger Reading in Megohms and outside temperature in Fahrenhiet.</t>
  </si>
  <si>
    <t>Outside Temperature in Fahrenhiet.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</si>
</sst>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mmm\-yyyy"/>
    <numFmt numFmtId="168" formatCode="[$-409]dddd\,\ mmmm\ dd\,\ yyyy"/>
  </numFmts>
  <fonts count="55">
    <font>
      <sz val="10"/>
      <name val="Arial"/>
      <family val="0"/>
    </font>
    <font>
      <sz val="8"/>
      <name val="Arial"/>
      <family val="0"/>
    </font>
    <font>
      <b/>
      <sz val="12"/>
      <color indexed="51"/>
      <name val="Arial"/>
      <family val="2"/>
    </font>
    <font>
      <b/>
      <sz val="12"/>
      <color indexed="10"/>
      <name val="Arial"/>
      <family val="2"/>
    </font>
    <font>
      <b/>
      <sz val="16"/>
      <color indexed="12"/>
      <name val="Arial"/>
      <family val="2"/>
    </font>
    <font>
      <b/>
      <sz val="12"/>
      <color indexed="18"/>
      <name val="Arial"/>
      <family val="2"/>
    </font>
    <font>
      <b/>
      <vertAlign val="superscript"/>
      <sz val="12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18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RomanS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.7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11"/>
      <color indexed="8"/>
      <name val="Arial"/>
      <family val="0"/>
    </font>
    <font>
      <b/>
      <sz val="14.75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thin">
        <color rgb="FF002060"/>
      </left>
      <right style="thin">
        <color rgb="FF002060"/>
      </right>
      <top>
        <color indexed="63"/>
      </top>
      <bottom style="thin">
        <color rgb="FF002060"/>
      </bottom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rgb="FF002060"/>
      </left>
      <right style="thin">
        <color rgb="FF002060"/>
      </right>
      <top style="medium">
        <color rgb="FF002060"/>
      </top>
      <bottom style="medium">
        <color rgb="FF002060"/>
      </bottom>
    </border>
    <border>
      <left style="thin">
        <color rgb="FF002060"/>
      </left>
      <right style="medium">
        <color rgb="FF002060"/>
      </right>
      <top style="medium">
        <color rgb="FF002060"/>
      </top>
      <bottom style="medium">
        <color rgb="FF00206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 applyProtection="1">
      <alignment/>
      <protection locked="0"/>
    </xf>
    <xf numFmtId="0" fontId="9" fillId="0" borderId="0" xfId="0" applyFont="1" applyFill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2" fontId="12" fillId="33" borderId="13" xfId="0" applyNumberFormat="1" applyFont="1" applyFill="1" applyBorder="1" applyAlignment="1" applyProtection="1">
      <alignment horizontal="center" vertical="center" wrapText="1"/>
      <protection/>
    </xf>
    <xf numFmtId="2" fontId="5" fillId="33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/>
    </xf>
    <xf numFmtId="166" fontId="11" fillId="33" borderId="15" xfId="0" applyNumberFormat="1" applyFont="1" applyFill="1" applyBorder="1" applyAlignment="1" applyProtection="1">
      <alignment horizontal="center"/>
      <protection/>
    </xf>
    <xf numFmtId="166" fontId="11" fillId="33" borderId="14" xfId="0" applyNumberFormat="1" applyFont="1" applyFill="1" applyBorder="1" applyAlignment="1" applyProtection="1">
      <alignment horizontal="center"/>
      <protection/>
    </xf>
    <xf numFmtId="166" fontId="11" fillId="33" borderId="16" xfId="0" applyNumberFormat="1" applyFont="1" applyFill="1" applyBorder="1" applyAlignment="1" applyProtection="1">
      <alignment horizontal="center"/>
      <protection/>
    </xf>
    <xf numFmtId="166" fontId="11" fillId="33" borderId="17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Alignment="1" applyProtection="1">
      <alignment/>
      <protection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164" fontId="11" fillId="0" borderId="0" xfId="0" applyNumberFormat="1" applyFont="1" applyBorder="1" applyAlignment="1" applyProtection="1">
      <alignment horizontal="center"/>
      <protection locked="0"/>
    </xf>
    <xf numFmtId="2" fontId="11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right" indent="1"/>
    </xf>
    <xf numFmtId="0" fontId="12" fillId="34" borderId="18" xfId="0" applyFont="1" applyFill="1" applyBorder="1" applyAlignment="1" applyProtection="1">
      <alignment horizontal="center" vertical="center" wrapText="1"/>
      <protection locked="0"/>
    </xf>
    <xf numFmtId="164" fontId="12" fillId="34" borderId="19" xfId="0" applyNumberFormat="1" applyFont="1" applyFill="1" applyBorder="1" applyAlignment="1" applyProtection="1">
      <alignment horizontal="center" vertical="center" wrapText="1"/>
      <protection locked="0"/>
    </xf>
    <xf numFmtId="2" fontId="12" fillId="34" borderId="20" xfId="0" applyNumberFormat="1" applyFont="1" applyFill="1" applyBorder="1" applyAlignment="1" applyProtection="1">
      <alignment horizontal="center" vertical="center" wrapText="1"/>
      <protection locked="0"/>
    </xf>
    <xf numFmtId="14" fontId="11" fillId="34" borderId="21" xfId="0" applyNumberFormat="1" applyFont="1" applyFill="1" applyBorder="1" applyAlignment="1" applyProtection="1">
      <alignment horizontal="center"/>
      <protection locked="0"/>
    </xf>
    <xf numFmtId="164" fontId="11" fillId="34" borderId="22" xfId="0" applyNumberFormat="1" applyFont="1" applyFill="1" applyBorder="1" applyAlignment="1" applyProtection="1">
      <alignment horizontal="center"/>
      <protection locked="0"/>
    </xf>
    <xf numFmtId="2" fontId="11" fillId="34" borderId="23" xfId="0" applyNumberFormat="1" applyFont="1" applyFill="1" applyBorder="1" applyAlignment="1" applyProtection="1">
      <alignment horizontal="center"/>
      <protection locked="0"/>
    </xf>
    <xf numFmtId="14" fontId="11" fillId="34" borderId="24" xfId="0" applyNumberFormat="1" applyFont="1" applyFill="1" applyBorder="1" applyAlignment="1" applyProtection="1">
      <alignment horizontal="center"/>
      <protection locked="0"/>
    </xf>
    <xf numFmtId="164" fontId="11" fillId="34" borderId="25" xfId="0" applyNumberFormat="1" applyFont="1" applyFill="1" applyBorder="1" applyAlignment="1" applyProtection="1">
      <alignment horizontal="center"/>
      <protection locked="0"/>
    </xf>
    <xf numFmtId="2" fontId="11" fillId="34" borderId="26" xfId="0" applyNumberFormat="1" applyFont="1" applyFill="1" applyBorder="1" applyAlignment="1" applyProtection="1">
      <alignment horizontal="center"/>
      <protection locked="0"/>
    </xf>
    <xf numFmtId="14" fontId="11" fillId="34" borderId="27" xfId="0" applyNumberFormat="1" applyFont="1" applyFill="1" applyBorder="1" applyAlignment="1" applyProtection="1">
      <alignment horizontal="center"/>
      <protection locked="0"/>
    </xf>
    <xf numFmtId="164" fontId="11" fillId="34" borderId="28" xfId="0" applyNumberFormat="1" applyFont="1" applyFill="1" applyBorder="1" applyAlignment="1" applyProtection="1">
      <alignment horizontal="center"/>
      <protection locked="0"/>
    </xf>
    <xf numFmtId="2" fontId="11" fillId="34" borderId="29" xfId="0" applyNumberFormat="1" applyFont="1" applyFill="1" applyBorder="1" applyAlignment="1" applyProtection="1">
      <alignment horizontal="center"/>
      <protection locked="0"/>
    </xf>
    <xf numFmtId="0" fontId="5" fillId="0" borderId="30" xfId="0" applyFont="1" applyBorder="1" applyAlignment="1">
      <alignment horizontal="center"/>
    </xf>
    <xf numFmtId="166" fontId="5" fillId="0" borderId="30" xfId="0" applyNumberFormat="1" applyFont="1" applyBorder="1" applyAlignment="1">
      <alignment horizontal="center"/>
    </xf>
    <xf numFmtId="164" fontId="5" fillId="0" borderId="30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164" fontId="3" fillId="0" borderId="30" xfId="0" applyNumberFormat="1" applyFont="1" applyBorder="1" applyAlignment="1">
      <alignment horizontal="center"/>
    </xf>
    <xf numFmtId="166" fontId="3" fillId="0" borderId="30" xfId="0" applyNumberFormat="1" applyFont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164" fontId="5" fillId="0" borderId="30" xfId="0" applyNumberFormat="1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164" fontId="5" fillId="0" borderId="31" xfId="0" applyNumberFormat="1" applyFont="1" applyBorder="1" applyAlignment="1">
      <alignment horizontal="center"/>
    </xf>
    <xf numFmtId="166" fontId="5" fillId="0" borderId="31" xfId="0" applyNumberFormat="1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166" fontId="5" fillId="0" borderId="32" xfId="0" applyNumberFormat="1" applyFont="1" applyBorder="1" applyAlignment="1">
      <alignment horizontal="center"/>
    </xf>
    <xf numFmtId="0" fontId="14" fillId="0" borderId="33" xfId="0" applyFont="1" applyBorder="1" applyAlignment="1" applyProtection="1">
      <alignment horizontal="center" vertical="center"/>
      <protection locked="0"/>
    </xf>
    <xf numFmtId="0" fontId="14" fillId="0" borderId="34" xfId="0" applyFont="1" applyBorder="1" applyAlignment="1" applyProtection="1">
      <alignment horizontal="center" vertical="center"/>
      <protection locked="0"/>
    </xf>
    <xf numFmtId="0" fontId="14" fillId="0" borderId="35" xfId="0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TEMPERATURE CORRECTED INSULATION RESISTANCE M Ohms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2675"/>
          <c:w val="0.95475"/>
          <c:h val="0.80025"/>
        </c:manualLayout>
      </c:layout>
      <c:lineChart>
        <c:grouping val="standard"/>
        <c:varyColors val="0"/>
        <c:ser>
          <c:idx val="0"/>
          <c:order val="0"/>
          <c:tx>
            <c:strRef>
              <c:f>'Data Entry'!$D$3</c:f>
              <c:strCache>
                <c:ptCount val="1"/>
                <c:pt idx="0">
                  <c:v>TEMPERATURE COEFFICENT  CORRECTED INSULATION RESISTANCE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solidFill>
                  <a:srgbClr val="FF0000"/>
                </a:solidFill>
              </a:ln>
            </c:spPr>
            <c:trendlineType val="movingAvg"/>
            <c:period val="2"/>
          </c:trendline>
          <c:cat>
            <c:strRef>
              <c:f>'Data Entry'!$A$4:$A$369</c:f>
              <c:strCache>
                <c:ptCount val="366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</c:strCache>
            </c:strRef>
          </c:cat>
          <c:val>
            <c:numRef>
              <c:f>'Data Entry'!$D$4:$D$369</c:f>
              <c:numCache>
                <c:ptCount val="366"/>
                <c:pt idx="0">
                  <c:v>0.2185383765852125</c:v>
                </c:pt>
                <c:pt idx="1">
                  <c:v>0.08741535063408501</c:v>
                </c:pt>
                <c:pt idx="2">
                  <c:v>0.16126478277271875</c:v>
                </c:pt>
                <c:pt idx="3">
                  <c:v>0.09273894548770079</c:v>
                </c:pt>
                <c:pt idx="4">
                  <c:v>0.1311230259511275</c:v>
                </c:pt>
                <c:pt idx="5">
                  <c:v>0.08741535063408501</c:v>
                </c:pt>
                <c:pt idx="6">
                  <c:v>0.08741535063408501</c:v>
                </c:pt>
                <c:pt idx="7">
                  <c:v>0.09675886966363126</c:v>
                </c:pt>
                <c:pt idx="8">
                  <c:v>0.07419115639016062</c:v>
                </c:pt>
                <c:pt idx="9">
                  <c:v>0.0611907454438595</c:v>
                </c:pt>
                <c:pt idx="10">
                  <c:v>0.052449210380451</c:v>
                </c:pt>
                <c:pt idx="11">
                  <c:v>0.043707675317042505</c:v>
                </c:pt>
                <c:pt idx="12">
                  <c:v>0.043003942072725</c:v>
                </c:pt>
                <c:pt idx="13">
                  <c:v>0.02782168364631023</c:v>
                </c:pt>
                <c:pt idx="14">
                  <c:v>0.017483070126817</c:v>
                </c:pt>
                <c:pt idx="15">
                  <c:v>0.0087415350634085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0.1311230259511275</c:v>
                </c:pt>
                <c:pt idx="20">
                  <c:v>0.1311230259511275</c:v>
                </c:pt>
                <c:pt idx="21">
                  <c:v>0.1311230259511275</c:v>
                </c:pt>
                <c:pt idx="22">
                  <c:v>0.16126478277271875</c:v>
                </c:pt>
                <c:pt idx="23">
                  <c:v>0.13910841823155115</c:v>
                </c:pt>
                <c:pt idx="24">
                  <c:v>0.1311230259511275</c:v>
                </c:pt>
                <c:pt idx="25">
                  <c:v>0.1311230259511275</c:v>
                </c:pt>
                <c:pt idx="26">
                  <c:v>0.1311230259511275</c:v>
                </c:pt>
                <c:pt idx="27">
                  <c:v>0.16126478277271875</c:v>
                </c:pt>
                <c:pt idx="28">
                  <c:v>0.13910841823155115</c:v>
                </c:pt>
                <c:pt idx="29">
                  <c:v>0.1311230259511275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</c:numCache>
            </c:numRef>
          </c:val>
          <c:smooth val="1"/>
        </c:ser>
        <c:marker val="1"/>
        <c:axId val="62928381"/>
        <c:axId val="29484518"/>
      </c:lineChart>
      <c:dateAx>
        <c:axId val="62928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3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m/d/yy" sourceLinked="0"/>
        <c:majorTickMark val="none"/>
        <c:minorTickMark val="out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84518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9484518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CALCULATED INSULATION RESISTANCE WITH TEMPERATURE COEFFICIENT</a:t>
                </a:r>
              </a:p>
            </c:rich>
          </c:tx>
          <c:layout>
            <c:manualLayout>
              <c:xMode val="factor"/>
              <c:yMode val="factor"/>
              <c:x val="0.0005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28381"/>
        <c:crossesAt val="1"/>
        <c:crossBetween val="midCat"/>
        <c:dispUnits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9325"/>
          <c:y val="0.0615"/>
          <c:w val="0.3805"/>
          <c:h val="0.0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25" right="0.25" top="0.75" bottom="0.75" header="0.5" footer="0.5"/>
  <pageSetup horizontalDpi="600" verticalDpi="600" orientation="landscape" paperSize="17"/>
  <headerFooter>
    <oddHeader>&amp;L&amp;F</oddHeader>
    <oddFooter>&amp;R&amp;F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0.86175</cdr:x>
      <cdr:y>0.01375</cdr:y>
    </cdr:from>
    <cdr:to>
      <cdr:x>0.96525</cdr:x>
      <cdr:y>0.10225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2954000" y="114300"/>
          <a:ext cx="1552575" cy="7715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5039975" cy="8677275"/>
    <xdr:graphicFrame>
      <xdr:nvGraphicFramePr>
        <xdr:cNvPr id="1" name="Shape 1025"/>
        <xdr:cNvGraphicFramePr/>
      </xdr:nvGraphicFramePr>
      <xdr:xfrm>
        <a:off x="0" y="0"/>
        <a:ext cx="15039975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9"/>
  <sheetViews>
    <sheetView tabSelected="1"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C36" sqref="C36"/>
    </sheetView>
  </sheetViews>
  <sheetFormatPr defaultColWidth="9.140625" defaultRowHeight="12.75"/>
  <cols>
    <col min="1" max="1" width="14.7109375" style="22" customWidth="1"/>
    <col min="2" max="2" width="16.57421875" style="22" customWidth="1"/>
    <col min="3" max="3" width="18.421875" style="22" customWidth="1"/>
    <col min="4" max="4" width="20.00390625" style="23" customWidth="1"/>
    <col min="5" max="5" width="18.57421875" style="32" hidden="1" customWidth="1"/>
    <col min="6" max="6" width="9.140625" style="24" customWidth="1"/>
    <col min="7" max="7" width="8.7109375" style="20" customWidth="1"/>
    <col min="8" max="8" width="56.57421875" style="20" customWidth="1"/>
    <col min="9" max="13" width="9.140625" style="33" customWidth="1"/>
    <col min="14" max="16384" width="9.140625" style="20" customWidth="1"/>
  </cols>
  <sheetData>
    <row r="1" spans="1:3" ht="42" customHeight="1" thickBot="1">
      <c r="A1" s="66"/>
      <c r="B1" s="66"/>
      <c r="C1" s="66"/>
    </row>
    <row r="2" spans="1:5" ht="24.75" customHeight="1" thickBot="1">
      <c r="A2" s="63" t="s">
        <v>9</v>
      </c>
      <c r="B2" s="64"/>
      <c r="C2" s="65"/>
      <c r="E2" s="23"/>
    </row>
    <row r="3" spans="1:13" s="21" customFormat="1" ht="69.75" customHeight="1" thickBot="1">
      <c r="A3" s="38" t="s">
        <v>10</v>
      </c>
      <c r="B3" s="39" t="s">
        <v>11</v>
      </c>
      <c r="C3" s="40" t="s">
        <v>12</v>
      </c>
      <c r="D3" s="25" t="s">
        <v>8</v>
      </c>
      <c r="E3" s="26" t="s">
        <v>7</v>
      </c>
      <c r="F3" s="27"/>
      <c r="I3" s="34"/>
      <c r="J3" s="34"/>
      <c r="K3" s="34"/>
      <c r="L3" s="34"/>
      <c r="M3" s="34"/>
    </row>
    <row r="4" spans="1:13" ht="15">
      <c r="A4" s="41">
        <v>39083</v>
      </c>
      <c r="B4" s="42">
        <v>0.5</v>
      </c>
      <c r="C4" s="43">
        <v>88</v>
      </c>
      <c r="D4" s="28">
        <f>IF(B4&gt;0,(B4*(1/E4)),1)</f>
        <v>0.2185383765852125</v>
      </c>
      <c r="E4" s="29">
        <f ca="1">OFFSET('TCF TABLE'!$A$2,MATCH(C4,'TCF TABLE'!$A$3:$A$142,0),2)</f>
        <v>2.2879276757372633</v>
      </c>
      <c r="I4" s="35"/>
      <c r="J4" s="36"/>
      <c r="L4" s="35"/>
      <c r="M4" s="36"/>
    </row>
    <row r="5" spans="1:13" ht="15">
      <c r="A5" s="44">
        <v>39114</v>
      </c>
      <c r="B5" s="45">
        <v>0.2</v>
      </c>
      <c r="C5" s="46">
        <v>88</v>
      </c>
      <c r="D5" s="30">
        <f aca="true" t="shared" si="0" ref="D5:D68">IF(B5&gt;0,(B5*(1/E5)),1)</f>
        <v>0.08741535063408501</v>
      </c>
      <c r="E5" s="29">
        <f ca="1">OFFSET('TCF TABLE'!$A$2,MATCH(C5,'TCF TABLE'!$A$3:$A$142,0),2)</f>
        <v>2.2879276757372633</v>
      </c>
      <c r="G5" s="20" t="s">
        <v>13</v>
      </c>
      <c r="I5" s="35"/>
      <c r="J5" s="36"/>
      <c r="L5" s="35"/>
      <c r="M5" s="36"/>
    </row>
    <row r="6" spans="1:13" ht="15">
      <c r="A6" s="41">
        <v>39142</v>
      </c>
      <c r="B6" s="45">
        <v>0.3</v>
      </c>
      <c r="C6" s="46">
        <v>81</v>
      </c>
      <c r="D6" s="30">
        <f t="shared" si="0"/>
        <v>0.16126478277271875</v>
      </c>
      <c r="E6" s="29">
        <f ca="1">OFFSET('TCF TABLE'!$A$2,MATCH(C6,'TCF TABLE'!$A$3:$A$142,0),2)</f>
        <v>1.8602945717094976</v>
      </c>
      <c r="G6" s="37">
        <v>1</v>
      </c>
      <c r="H6" s="20" t="s">
        <v>14</v>
      </c>
      <c r="I6" s="35"/>
      <c r="J6" s="36"/>
      <c r="L6" s="35"/>
      <c r="M6" s="36"/>
    </row>
    <row r="7" spans="1:13" ht="15">
      <c r="A7" s="41">
        <v>39173</v>
      </c>
      <c r="B7" s="45">
        <v>0.2</v>
      </c>
      <c r="C7" s="46">
        <v>86</v>
      </c>
      <c r="D7" s="30">
        <f t="shared" si="0"/>
        <v>0.09273894548770079</v>
      </c>
      <c r="E7" s="29">
        <f ca="1">OFFSET('TCF TABLE'!$A$2,MATCH(C7,'TCF TABLE'!$A$3:$A$142,0),2)</f>
        <v>2.1565912675438432</v>
      </c>
      <c r="G7" s="37">
        <v>2</v>
      </c>
      <c r="H7" s="67" t="s">
        <v>15</v>
      </c>
      <c r="I7" s="35"/>
      <c r="J7" s="36"/>
      <c r="L7" s="35"/>
      <c r="M7" s="36"/>
    </row>
    <row r="8" spans="1:13" ht="15">
      <c r="A8" s="44">
        <v>39203</v>
      </c>
      <c r="B8" s="45">
        <v>0.3</v>
      </c>
      <c r="C8" s="46">
        <v>88</v>
      </c>
      <c r="D8" s="30">
        <f t="shared" si="0"/>
        <v>0.1311230259511275</v>
      </c>
      <c r="E8" s="29">
        <f ca="1">OFFSET('TCF TABLE'!$A$2,MATCH(C8,'TCF TABLE'!$A$3:$A$142,0),2)</f>
        <v>2.2879276757372633</v>
      </c>
      <c r="G8" s="37"/>
      <c r="H8" s="67"/>
      <c r="I8" s="35"/>
      <c r="J8" s="36"/>
      <c r="L8" s="35"/>
      <c r="M8" s="36"/>
    </row>
    <row r="9" spans="1:13" ht="15">
      <c r="A9" s="41">
        <v>39234</v>
      </c>
      <c r="B9" s="42">
        <v>0.2</v>
      </c>
      <c r="C9" s="43">
        <v>88</v>
      </c>
      <c r="D9" s="30">
        <f t="shared" si="0"/>
        <v>0.08741535063408501</v>
      </c>
      <c r="E9" s="29">
        <f ca="1">OFFSET('TCF TABLE'!$A$2,MATCH(C9,'TCF TABLE'!$A$3:$A$142,0),2)</f>
        <v>2.2879276757372633</v>
      </c>
      <c r="G9" s="37">
        <v>3</v>
      </c>
      <c r="H9" s="20" t="s">
        <v>16</v>
      </c>
      <c r="I9" s="35"/>
      <c r="J9" s="36"/>
      <c r="L9" s="35"/>
      <c r="M9" s="36"/>
    </row>
    <row r="10" spans="1:13" ht="15">
      <c r="A10" s="44">
        <v>39264</v>
      </c>
      <c r="B10" s="45">
        <v>0.2</v>
      </c>
      <c r="C10" s="46">
        <v>88</v>
      </c>
      <c r="D10" s="30">
        <f t="shared" si="0"/>
        <v>0.08741535063408501</v>
      </c>
      <c r="E10" s="29">
        <f ca="1">OFFSET('TCF TABLE'!$A$2,MATCH(C10,'TCF TABLE'!$A$3:$A$142,0),2)</f>
        <v>2.2879276757372633</v>
      </c>
      <c r="I10" s="35"/>
      <c r="J10" s="36"/>
      <c r="L10" s="35"/>
      <c r="M10" s="36"/>
    </row>
    <row r="11" spans="1:13" ht="15">
      <c r="A11" s="41">
        <v>39295</v>
      </c>
      <c r="B11" s="45">
        <v>0.18</v>
      </c>
      <c r="C11" s="46">
        <v>81</v>
      </c>
      <c r="D11" s="30">
        <f t="shared" si="0"/>
        <v>0.09675886966363126</v>
      </c>
      <c r="E11" s="29">
        <f ca="1">OFFSET('TCF TABLE'!$A$2,MATCH(C11,'TCF TABLE'!$A$3:$A$142,0),2)</f>
        <v>1.8602945717094976</v>
      </c>
      <c r="I11" s="35"/>
      <c r="J11" s="36"/>
      <c r="L11" s="35"/>
      <c r="M11" s="36"/>
    </row>
    <row r="12" spans="1:13" ht="15">
      <c r="A12" s="41">
        <v>39326</v>
      </c>
      <c r="B12" s="45">
        <v>0.16</v>
      </c>
      <c r="C12" s="46">
        <v>86</v>
      </c>
      <c r="D12" s="30">
        <f t="shared" si="0"/>
        <v>0.07419115639016062</v>
      </c>
      <c r="E12" s="29">
        <f ca="1">OFFSET('TCF TABLE'!$A$2,MATCH(C12,'TCF TABLE'!$A$3:$A$142,0),2)</f>
        <v>2.1565912675438432</v>
      </c>
      <c r="I12" s="35"/>
      <c r="J12" s="36"/>
      <c r="L12" s="35"/>
      <c r="M12" s="36"/>
    </row>
    <row r="13" spans="1:13" ht="15">
      <c r="A13" s="44">
        <v>39356</v>
      </c>
      <c r="B13" s="42">
        <v>0.14</v>
      </c>
      <c r="C13" s="46">
        <v>88</v>
      </c>
      <c r="D13" s="30">
        <f t="shared" si="0"/>
        <v>0.0611907454438595</v>
      </c>
      <c r="E13" s="29">
        <f ca="1">OFFSET('TCF TABLE'!$A$2,MATCH(C13,'TCF TABLE'!$A$3:$A$142,0),2)</f>
        <v>2.2879276757372633</v>
      </c>
      <c r="I13" s="35"/>
      <c r="J13" s="36"/>
      <c r="L13" s="35"/>
      <c r="M13" s="36"/>
    </row>
    <row r="14" spans="1:13" ht="15">
      <c r="A14" s="41">
        <v>39387</v>
      </c>
      <c r="B14" s="45">
        <v>0.12</v>
      </c>
      <c r="C14" s="43">
        <v>88</v>
      </c>
      <c r="D14" s="30">
        <f t="shared" si="0"/>
        <v>0.052449210380451</v>
      </c>
      <c r="E14" s="29">
        <f ca="1">OFFSET('TCF TABLE'!$A$2,MATCH(C14,'TCF TABLE'!$A$3:$A$142,0),2)</f>
        <v>2.2879276757372633</v>
      </c>
      <c r="I14" s="35"/>
      <c r="J14" s="36"/>
      <c r="L14" s="35"/>
      <c r="M14" s="36"/>
    </row>
    <row r="15" spans="1:13" ht="15">
      <c r="A15" s="44">
        <v>39417</v>
      </c>
      <c r="B15" s="45">
        <v>0.1</v>
      </c>
      <c r="C15" s="46">
        <v>88</v>
      </c>
      <c r="D15" s="30">
        <f t="shared" si="0"/>
        <v>0.043707675317042505</v>
      </c>
      <c r="E15" s="29">
        <f ca="1">OFFSET('TCF TABLE'!$A$2,MATCH(C15,'TCF TABLE'!$A$3:$A$142,0),2)</f>
        <v>2.2879276757372633</v>
      </c>
      <c r="I15" s="35"/>
      <c r="J15" s="36"/>
      <c r="L15" s="35"/>
      <c r="M15" s="36"/>
    </row>
    <row r="16" spans="1:13" ht="15">
      <c r="A16" s="41">
        <v>39448</v>
      </c>
      <c r="B16" s="45">
        <v>0.08</v>
      </c>
      <c r="C16" s="46">
        <v>81</v>
      </c>
      <c r="D16" s="30">
        <f t="shared" si="0"/>
        <v>0.043003942072725</v>
      </c>
      <c r="E16" s="29">
        <f ca="1">OFFSET('TCF TABLE'!$A$2,MATCH(C16,'TCF TABLE'!$A$3:$A$142,0),2)</f>
        <v>1.8602945717094976</v>
      </c>
      <c r="I16" s="35"/>
      <c r="J16" s="36"/>
      <c r="L16" s="35"/>
      <c r="M16" s="36"/>
    </row>
    <row r="17" spans="1:13" ht="15">
      <c r="A17" s="41">
        <v>39479</v>
      </c>
      <c r="B17" s="42">
        <v>0.06</v>
      </c>
      <c r="C17" s="46">
        <v>86</v>
      </c>
      <c r="D17" s="30">
        <f t="shared" si="0"/>
        <v>0.02782168364631023</v>
      </c>
      <c r="E17" s="29">
        <f ca="1">OFFSET('TCF TABLE'!$A$2,MATCH(C17,'TCF TABLE'!$A$3:$A$142,0),2)</f>
        <v>2.1565912675438432</v>
      </c>
      <c r="I17" s="35"/>
      <c r="J17" s="36"/>
      <c r="L17" s="35"/>
      <c r="M17" s="36"/>
    </row>
    <row r="18" spans="1:13" ht="15">
      <c r="A18" s="44">
        <v>39508</v>
      </c>
      <c r="B18" s="45">
        <v>0.04</v>
      </c>
      <c r="C18" s="46">
        <v>88</v>
      </c>
      <c r="D18" s="30">
        <f t="shared" si="0"/>
        <v>0.017483070126817</v>
      </c>
      <c r="E18" s="29">
        <f ca="1">OFFSET('TCF TABLE'!$A$2,MATCH(C18,'TCF TABLE'!$A$3:$A$142,0),2)</f>
        <v>2.2879276757372633</v>
      </c>
      <c r="I18" s="35"/>
      <c r="J18" s="36"/>
      <c r="L18" s="35"/>
      <c r="M18" s="36"/>
    </row>
    <row r="19" spans="1:13" ht="15">
      <c r="A19" s="41">
        <v>39539</v>
      </c>
      <c r="B19" s="45">
        <v>0.02</v>
      </c>
      <c r="C19" s="43">
        <v>88</v>
      </c>
      <c r="D19" s="30">
        <f t="shared" si="0"/>
        <v>0.0087415350634085</v>
      </c>
      <c r="E19" s="29">
        <f ca="1">OFFSET('TCF TABLE'!$A$2,MATCH(C19,'TCF TABLE'!$A$3:$A$142,0),2)</f>
        <v>2.2879276757372633</v>
      </c>
      <c r="I19" s="35"/>
      <c r="J19" s="36"/>
      <c r="L19" s="35"/>
      <c r="M19" s="36"/>
    </row>
    <row r="20" spans="1:13" ht="15">
      <c r="A20" s="44">
        <v>39569</v>
      </c>
      <c r="B20" s="45">
        <v>-5.55111512312578E-17</v>
      </c>
      <c r="C20" s="46">
        <v>88</v>
      </c>
      <c r="D20" s="30">
        <f t="shared" si="0"/>
        <v>1</v>
      </c>
      <c r="E20" s="29">
        <f ca="1">OFFSET('TCF TABLE'!$A$2,MATCH(C20,'TCF TABLE'!$A$3:$A$142,0),2)</f>
        <v>2.2879276757372633</v>
      </c>
      <c r="I20" s="35"/>
      <c r="J20" s="36"/>
      <c r="L20" s="35"/>
      <c r="M20" s="36"/>
    </row>
    <row r="21" spans="1:13" ht="15">
      <c r="A21" s="41">
        <v>39600</v>
      </c>
      <c r="B21" s="42">
        <v>-0.02</v>
      </c>
      <c r="C21" s="46">
        <v>81</v>
      </c>
      <c r="D21" s="30">
        <f t="shared" si="0"/>
        <v>1</v>
      </c>
      <c r="E21" s="29">
        <f ca="1">OFFSET('TCF TABLE'!$A$2,MATCH(C21,'TCF TABLE'!$A$3:$A$142,0),2)</f>
        <v>1.8602945717094976</v>
      </c>
      <c r="I21" s="35"/>
      <c r="J21" s="36"/>
      <c r="L21" s="35"/>
      <c r="M21" s="36"/>
    </row>
    <row r="22" spans="1:13" ht="15">
      <c r="A22" s="41">
        <v>39630</v>
      </c>
      <c r="B22" s="45">
        <v>-0.04</v>
      </c>
      <c r="C22" s="46">
        <v>86</v>
      </c>
      <c r="D22" s="30">
        <f t="shared" si="0"/>
        <v>1</v>
      </c>
      <c r="E22" s="29">
        <f ca="1">OFFSET('TCF TABLE'!$A$2,MATCH(C22,'TCF TABLE'!$A$3:$A$142,0),2)</f>
        <v>2.1565912675438432</v>
      </c>
      <c r="I22" s="35"/>
      <c r="J22" s="36"/>
      <c r="L22" s="35"/>
      <c r="M22" s="36"/>
    </row>
    <row r="23" spans="1:13" ht="15">
      <c r="A23" s="44">
        <v>39661</v>
      </c>
      <c r="B23" s="45">
        <v>0.3</v>
      </c>
      <c r="C23" s="46">
        <v>88</v>
      </c>
      <c r="D23" s="30">
        <f t="shared" si="0"/>
        <v>0.1311230259511275</v>
      </c>
      <c r="E23" s="29">
        <f ca="1">OFFSET('TCF TABLE'!$A$2,MATCH(C23,'TCF TABLE'!$A$3:$A$142,0),2)</f>
        <v>2.2879276757372633</v>
      </c>
      <c r="I23" s="35"/>
      <c r="J23" s="36"/>
      <c r="L23" s="35"/>
      <c r="M23" s="36"/>
    </row>
    <row r="24" spans="1:13" ht="15">
      <c r="A24" s="41">
        <v>39692</v>
      </c>
      <c r="B24" s="45">
        <v>0.3</v>
      </c>
      <c r="C24" s="43">
        <v>88</v>
      </c>
      <c r="D24" s="30">
        <f t="shared" si="0"/>
        <v>0.1311230259511275</v>
      </c>
      <c r="E24" s="29">
        <f ca="1">OFFSET('TCF TABLE'!$A$2,MATCH(C24,'TCF TABLE'!$A$3:$A$142,0),2)</f>
        <v>2.2879276757372633</v>
      </c>
      <c r="I24" s="35"/>
      <c r="J24" s="36"/>
      <c r="L24" s="35"/>
      <c r="M24" s="36"/>
    </row>
    <row r="25" spans="1:13" ht="15">
      <c r="A25" s="44">
        <v>39722</v>
      </c>
      <c r="B25" s="45">
        <v>0.3</v>
      </c>
      <c r="C25" s="46">
        <v>88</v>
      </c>
      <c r="D25" s="30">
        <f t="shared" si="0"/>
        <v>0.1311230259511275</v>
      </c>
      <c r="E25" s="29">
        <f ca="1">OFFSET('TCF TABLE'!$A$2,MATCH(C25,'TCF TABLE'!$A$3:$A$142,0),2)</f>
        <v>2.2879276757372633</v>
      </c>
      <c r="I25" s="35"/>
      <c r="J25" s="36"/>
      <c r="L25" s="35"/>
      <c r="M25" s="36"/>
    </row>
    <row r="26" spans="1:13" ht="15">
      <c r="A26" s="41">
        <v>39753</v>
      </c>
      <c r="B26" s="45">
        <v>0.3</v>
      </c>
      <c r="C26" s="46">
        <v>81</v>
      </c>
      <c r="D26" s="30">
        <f t="shared" si="0"/>
        <v>0.16126478277271875</v>
      </c>
      <c r="E26" s="29">
        <f ca="1">OFFSET('TCF TABLE'!$A$2,MATCH(C26,'TCF TABLE'!$A$3:$A$142,0),2)</f>
        <v>1.8602945717094976</v>
      </c>
      <c r="I26" s="35"/>
      <c r="J26" s="36"/>
      <c r="L26" s="35"/>
      <c r="M26" s="36"/>
    </row>
    <row r="27" spans="1:13" ht="15">
      <c r="A27" s="41">
        <v>39783</v>
      </c>
      <c r="B27" s="45">
        <v>0.3</v>
      </c>
      <c r="C27" s="46">
        <v>86</v>
      </c>
      <c r="D27" s="30">
        <f t="shared" si="0"/>
        <v>0.13910841823155115</v>
      </c>
      <c r="E27" s="29">
        <f ca="1">OFFSET('TCF TABLE'!$A$2,MATCH(C27,'TCF TABLE'!$A$3:$A$142,0),2)</f>
        <v>2.1565912675438432</v>
      </c>
      <c r="I27" s="35"/>
      <c r="J27" s="36"/>
      <c r="L27" s="35"/>
      <c r="M27" s="36"/>
    </row>
    <row r="28" spans="1:13" ht="15">
      <c r="A28" s="44">
        <v>39814</v>
      </c>
      <c r="B28" s="45">
        <v>0.3</v>
      </c>
      <c r="C28" s="46">
        <v>88</v>
      </c>
      <c r="D28" s="30">
        <f t="shared" si="0"/>
        <v>0.1311230259511275</v>
      </c>
      <c r="E28" s="29">
        <f ca="1">OFFSET('TCF TABLE'!$A$2,MATCH(C28,'TCF TABLE'!$A$3:$A$142,0),2)</f>
        <v>2.2879276757372633</v>
      </c>
      <c r="I28" s="35"/>
      <c r="J28" s="36"/>
      <c r="L28" s="35"/>
      <c r="M28" s="36"/>
    </row>
    <row r="29" spans="1:13" ht="15">
      <c r="A29" s="41">
        <v>39845</v>
      </c>
      <c r="B29" s="45">
        <v>0.3</v>
      </c>
      <c r="C29" s="43">
        <v>88</v>
      </c>
      <c r="D29" s="30">
        <f t="shared" si="0"/>
        <v>0.1311230259511275</v>
      </c>
      <c r="E29" s="29">
        <f ca="1">OFFSET('TCF TABLE'!$A$2,MATCH(C29,'TCF TABLE'!$A$3:$A$142,0),2)</f>
        <v>2.2879276757372633</v>
      </c>
      <c r="I29" s="35"/>
      <c r="J29" s="36"/>
      <c r="L29" s="35"/>
      <c r="M29" s="36"/>
    </row>
    <row r="30" spans="1:13" ht="15">
      <c r="A30" s="41">
        <v>39873</v>
      </c>
      <c r="B30" s="45">
        <v>0.3</v>
      </c>
      <c r="C30" s="46">
        <v>88</v>
      </c>
      <c r="D30" s="30">
        <f t="shared" si="0"/>
        <v>0.1311230259511275</v>
      </c>
      <c r="E30" s="29">
        <f ca="1">OFFSET('TCF TABLE'!$A$2,MATCH(C30,'TCF TABLE'!$A$3:$A$142,0),2)</f>
        <v>2.2879276757372633</v>
      </c>
      <c r="I30" s="35"/>
      <c r="J30" s="36"/>
      <c r="L30" s="35"/>
      <c r="M30" s="36"/>
    </row>
    <row r="31" spans="1:13" ht="15">
      <c r="A31" s="44">
        <v>39904</v>
      </c>
      <c r="B31" s="45">
        <v>0.3</v>
      </c>
      <c r="C31" s="46">
        <v>81</v>
      </c>
      <c r="D31" s="30">
        <f t="shared" si="0"/>
        <v>0.16126478277271875</v>
      </c>
      <c r="E31" s="29">
        <f ca="1">OFFSET('TCF TABLE'!$A$2,MATCH(C31,'TCF TABLE'!$A$3:$A$142,0),2)</f>
        <v>1.8602945717094976</v>
      </c>
      <c r="I31" s="35"/>
      <c r="J31" s="36"/>
      <c r="L31" s="35"/>
      <c r="M31" s="36"/>
    </row>
    <row r="32" spans="1:13" ht="15">
      <c r="A32" s="41">
        <v>39934</v>
      </c>
      <c r="B32" s="45">
        <v>0.3</v>
      </c>
      <c r="C32" s="46">
        <v>86</v>
      </c>
      <c r="D32" s="30">
        <f t="shared" si="0"/>
        <v>0.13910841823155115</v>
      </c>
      <c r="E32" s="29">
        <f ca="1">OFFSET('TCF TABLE'!$A$2,MATCH(C32,'TCF TABLE'!$A$3:$A$142,0),2)</f>
        <v>2.1565912675438432</v>
      </c>
      <c r="I32" s="35"/>
      <c r="J32" s="36"/>
      <c r="L32" s="35"/>
      <c r="M32" s="36"/>
    </row>
    <row r="33" spans="1:13" ht="15">
      <c r="A33" s="41">
        <v>39965</v>
      </c>
      <c r="B33" s="45">
        <v>0.3</v>
      </c>
      <c r="C33" s="46">
        <v>88</v>
      </c>
      <c r="D33" s="30">
        <f t="shared" si="0"/>
        <v>0.1311230259511275</v>
      </c>
      <c r="E33" s="29">
        <f ca="1">OFFSET('TCF TABLE'!$A$2,MATCH(C33,'TCF TABLE'!$A$3:$A$142,0),2)</f>
        <v>2.2879276757372633</v>
      </c>
      <c r="I33" s="35"/>
      <c r="J33" s="36"/>
      <c r="L33" s="35"/>
      <c r="M33" s="36"/>
    </row>
    <row r="34" spans="1:13" ht="15">
      <c r="A34" s="44"/>
      <c r="B34" s="45"/>
      <c r="C34" s="46"/>
      <c r="D34" s="30">
        <f t="shared" si="0"/>
        <v>1</v>
      </c>
      <c r="E34" s="29">
        <f ca="1">OFFSET('TCF TABLE'!$A$2,MATCH(C34,'TCF TABLE'!$A$3:$A$142,0),2)</f>
        <v>0.16973309001641726</v>
      </c>
      <c r="I34" s="35"/>
      <c r="J34" s="36"/>
      <c r="L34" s="35"/>
      <c r="M34" s="36"/>
    </row>
    <row r="35" spans="1:13" ht="15">
      <c r="A35" s="41"/>
      <c r="B35" s="45"/>
      <c r="C35" s="46"/>
      <c r="D35" s="30">
        <f t="shared" si="0"/>
        <v>1</v>
      </c>
      <c r="E35" s="29">
        <f ca="1">OFFSET('TCF TABLE'!$A$2,MATCH(C35,'TCF TABLE'!$A$3:$A$142,0),2)</f>
        <v>0.16973309001641726</v>
      </c>
      <c r="I35" s="35"/>
      <c r="J35" s="36"/>
      <c r="L35" s="35"/>
      <c r="M35" s="36"/>
    </row>
    <row r="36" spans="1:13" ht="15">
      <c r="A36" s="41"/>
      <c r="B36" s="45"/>
      <c r="C36" s="46"/>
      <c r="D36" s="30">
        <f t="shared" si="0"/>
        <v>1</v>
      </c>
      <c r="E36" s="29">
        <f ca="1">OFFSET('TCF TABLE'!$A$2,MATCH(C36,'TCF TABLE'!$A$3:$A$142,0),2)</f>
        <v>0.16973309001641726</v>
      </c>
      <c r="I36" s="35"/>
      <c r="J36" s="36"/>
      <c r="L36" s="35"/>
      <c r="M36" s="36"/>
    </row>
    <row r="37" spans="1:13" ht="15">
      <c r="A37" s="44"/>
      <c r="B37" s="45"/>
      <c r="C37" s="46"/>
      <c r="D37" s="30">
        <f t="shared" si="0"/>
        <v>1</v>
      </c>
      <c r="E37" s="29">
        <f ca="1">OFFSET('TCF TABLE'!$A$2,MATCH(C37,'TCF TABLE'!$A$3:$A$142,0),2)</f>
        <v>0.16973309001641726</v>
      </c>
      <c r="I37" s="35"/>
      <c r="J37" s="36"/>
      <c r="L37" s="35"/>
      <c r="M37" s="36"/>
    </row>
    <row r="38" spans="1:13" ht="15">
      <c r="A38" s="41"/>
      <c r="B38" s="45"/>
      <c r="C38" s="46"/>
      <c r="D38" s="30">
        <f t="shared" si="0"/>
        <v>1</v>
      </c>
      <c r="E38" s="29">
        <f ca="1">OFFSET('TCF TABLE'!$A$2,MATCH(C38,'TCF TABLE'!$A$3:$A$142,0),2)</f>
        <v>0.16973309001641726</v>
      </c>
      <c r="I38" s="35"/>
      <c r="J38" s="36"/>
      <c r="L38" s="35"/>
      <c r="M38" s="36"/>
    </row>
    <row r="39" spans="1:13" ht="15">
      <c r="A39" s="41"/>
      <c r="B39" s="45"/>
      <c r="C39" s="46"/>
      <c r="D39" s="30">
        <f t="shared" si="0"/>
        <v>1</v>
      </c>
      <c r="E39" s="29">
        <f ca="1">OFFSET('TCF TABLE'!$A$2,MATCH(C39,'TCF TABLE'!$A$3:$A$142,0),2)</f>
        <v>0.16973309001641726</v>
      </c>
      <c r="I39" s="35"/>
      <c r="J39" s="36"/>
      <c r="L39" s="35"/>
      <c r="M39" s="36"/>
    </row>
    <row r="40" spans="1:13" ht="15">
      <c r="A40" s="44"/>
      <c r="B40" s="45"/>
      <c r="C40" s="46"/>
      <c r="D40" s="30">
        <f t="shared" si="0"/>
        <v>1</v>
      </c>
      <c r="E40" s="29">
        <f ca="1">OFFSET('TCF TABLE'!$A$2,MATCH(C40,'TCF TABLE'!$A$3:$A$142,0),2)</f>
        <v>0.16973309001641726</v>
      </c>
      <c r="I40" s="35"/>
      <c r="J40" s="36"/>
      <c r="L40" s="35"/>
      <c r="M40" s="36"/>
    </row>
    <row r="41" spans="1:13" ht="15">
      <c r="A41" s="41"/>
      <c r="B41" s="45"/>
      <c r="C41" s="46"/>
      <c r="D41" s="30">
        <f t="shared" si="0"/>
        <v>1</v>
      </c>
      <c r="E41" s="29">
        <f ca="1">OFFSET('TCF TABLE'!$A$2,MATCH(C41,'TCF TABLE'!$A$3:$A$142,0),2)</f>
        <v>0.16973309001641726</v>
      </c>
      <c r="I41" s="35"/>
      <c r="J41" s="36"/>
      <c r="L41" s="35"/>
      <c r="M41" s="36"/>
    </row>
    <row r="42" spans="1:13" ht="15">
      <c r="A42" s="41"/>
      <c r="B42" s="45"/>
      <c r="C42" s="46"/>
      <c r="D42" s="30">
        <f t="shared" si="0"/>
        <v>1</v>
      </c>
      <c r="E42" s="29">
        <f ca="1">OFFSET('TCF TABLE'!$A$2,MATCH(C42,'TCF TABLE'!$A$3:$A$142,0),2)</f>
        <v>0.16973309001641726</v>
      </c>
      <c r="I42" s="35"/>
      <c r="J42" s="36"/>
      <c r="L42" s="35"/>
      <c r="M42" s="36"/>
    </row>
    <row r="43" spans="1:13" ht="15">
      <c r="A43" s="44"/>
      <c r="B43" s="45"/>
      <c r="C43" s="46"/>
      <c r="D43" s="30">
        <f t="shared" si="0"/>
        <v>1</v>
      </c>
      <c r="E43" s="29">
        <f ca="1">OFFSET('TCF TABLE'!$A$2,MATCH(C43,'TCF TABLE'!$A$3:$A$142,0),2)</f>
        <v>0.16973309001641726</v>
      </c>
      <c r="I43" s="35"/>
      <c r="J43" s="36"/>
      <c r="L43" s="35"/>
      <c r="M43" s="36"/>
    </row>
    <row r="44" spans="1:13" ht="15">
      <c r="A44" s="41"/>
      <c r="B44" s="45"/>
      <c r="C44" s="46"/>
      <c r="D44" s="30">
        <f t="shared" si="0"/>
        <v>1</v>
      </c>
      <c r="E44" s="29">
        <f ca="1">OFFSET('TCF TABLE'!$A$2,MATCH(C44,'TCF TABLE'!$A$3:$A$142,0),2)</f>
        <v>0.16973309001641726</v>
      </c>
      <c r="I44" s="35"/>
      <c r="J44" s="36"/>
      <c r="L44" s="35"/>
      <c r="M44" s="36"/>
    </row>
    <row r="45" spans="1:13" ht="15">
      <c r="A45" s="44"/>
      <c r="B45" s="45"/>
      <c r="C45" s="46"/>
      <c r="D45" s="30">
        <f t="shared" si="0"/>
        <v>1</v>
      </c>
      <c r="E45" s="29">
        <f ca="1">OFFSET('TCF TABLE'!$A$2,MATCH(C45,'TCF TABLE'!$A$3:$A$142,0),2)</f>
        <v>0.16973309001641726</v>
      </c>
      <c r="I45" s="35"/>
      <c r="J45" s="36"/>
      <c r="L45" s="35"/>
      <c r="M45" s="36"/>
    </row>
    <row r="46" spans="1:13" ht="15">
      <c r="A46" s="41"/>
      <c r="B46" s="45"/>
      <c r="C46" s="46"/>
      <c r="D46" s="30">
        <f t="shared" si="0"/>
        <v>1</v>
      </c>
      <c r="E46" s="29">
        <f ca="1">OFFSET('TCF TABLE'!$A$2,MATCH(C46,'TCF TABLE'!$A$3:$A$142,0),2)</f>
        <v>0.16973309001641726</v>
      </c>
      <c r="I46" s="35"/>
      <c r="J46" s="36"/>
      <c r="L46" s="35"/>
      <c r="M46" s="36"/>
    </row>
    <row r="47" spans="1:13" ht="15">
      <c r="A47" s="41"/>
      <c r="B47" s="45"/>
      <c r="C47" s="46"/>
      <c r="D47" s="30">
        <f t="shared" si="0"/>
        <v>1</v>
      </c>
      <c r="E47" s="29">
        <f ca="1">OFFSET('TCF TABLE'!$A$2,MATCH(C47,'TCF TABLE'!$A$3:$A$142,0),2)</f>
        <v>0.16973309001641726</v>
      </c>
      <c r="I47" s="35"/>
      <c r="J47" s="36"/>
      <c r="L47" s="35"/>
      <c r="M47" s="36"/>
    </row>
    <row r="48" spans="1:13" ht="15">
      <c r="A48" s="44"/>
      <c r="B48" s="45"/>
      <c r="C48" s="46"/>
      <c r="D48" s="30">
        <f t="shared" si="0"/>
        <v>1</v>
      </c>
      <c r="E48" s="29">
        <f ca="1">OFFSET('TCF TABLE'!$A$2,MATCH(C48,'TCF TABLE'!$A$3:$A$142,0),2)</f>
        <v>0.16973309001641726</v>
      </c>
      <c r="I48" s="35"/>
      <c r="J48" s="36"/>
      <c r="L48" s="35"/>
      <c r="M48" s="36"/>
    </row>
    <row r="49" spans="1:13" ht="15">
      <c r="A49" s="41"/>
      <c r="B49" s="45"/>
      <c r="C49" s="46"/>
      <c r="D49" s="30">
        <f t="shared" si="0"/>
        <v>1</v>
      </c>
      <c r="E49" s="29">
        <f ca="1">OFFSET('TCF TABLE'!$A$2,MATCH(C49,'TCF TABLE'!$A$3:$A$142,0),2)</f>
        <v>0.16973309001641726</v>
      </c>
      <c r="I49" s="35"/>
      <c r="J49" s="36"/>
      <c r="L49" s="35"/>
      <c r="M49" s="36"/>
    </row>
    <row r="50" spans="1:13" ht="15">
      <c r="A50" s="44"/>
      <c r="B50" s="45"/>
      <c r="C50" s="46"/>
      <c r="D50" s="30">
        <f t="shared" si="0"/>
        <v>1</v>
      </c>
      <c r="E50" s="29">
        <f ca="1">OFFSET('TCF TABLE'!$A$2,MATCH(C50,'TCF TABLE'!$A$3:$A$142,0),2)</f>
        <v>0.16973309001641726</v>
      </c>
      <c r="I50" s="35"/>
      <c r="J50" s="36"/>
      <c r="L50" s="35"/>
      <c r="M50" s="36"/>
    </row>
    <row r="51" spans="1:13" ht="15">
      <c r="A51" s="41"/>
      <c r="B51" s="45"/>
      <c r="C51" s="46"/>
      <c r="D51" s="30">
        <f t="shared" si="0"/>
        <v>1</v>
      </c>
      <c r="E51" s="29">
        <f ca="1">OFFSET('TCF TABLE'!$A$2,MATCH(C51,'TCF TABLE'!$A$3:$A$142,0),2)</f>
        <v>0.16973309001641726</v>
      </c>
      <c r="I51" s="35"/>
      <c r="J51" s="36"/>
      <c r="L51" s="35"/>
      <c r="M51" s="36"/>
    </row>
    <row r="52" spans="1:13" ht="15">
      <c r="A52" s="41"/>
      <c r="B52" s="45"/>
      <c r="C52" s="46"/>
      <c r="D52" s="30">
        <f t="shared" si="0"/>
        <v>1</v>
      </c>
      <c r="E52" s="29">
        <f ca="1">OFFSET('TCF TABLE'!$A$2,MATCH(C52,'TCF TABLE'!$A$3:$A$142,0),2)</f>
        <v>0.16973309001641726</v>
      </c>
      <c r="I52" s="35"/>
      <c r="J52" s="36"/>
      <c r="L52" s="35"/>
      <c r="M52" s="36"/>
    </row>
    <row r="53" spans="1:13" ht="15">
      <c r="A53" s="44"/>
      <c r="B53" s="45"/>
      <c r="C53" s="46"/>
      <c r="D53" s="30">
        <f t="shared" si="0"/>
        <v>1</v>
      </c>
      <c r="E53" s="29">
        <f ca="1">OFFSET('TCF TABLE'!$A$2,MATCH(C53,'TCF TABLE'!$A$3:$A$142,0),2)</f>
        <v>0.16973309001641726</v>
      </c>
      <c r="I53" s="35"/>
      <c r="J53" s="36"/>
      <c r="L53" s="35"/>
      <c r="M53" s="36"/>
    </row>
    <row r="54" spans="1:13" ht="15">
      <c r="A54" s="41"/>
      <c r="B54" s="45"/>
      <c r="C54" s="46"/>
      <c r="D54" s="30">
        <f t="shared" si="0"/>
        <v>1</v>
      </c>
      <c r="E54" s="29">
        <f ca="1">OFFSET('TCF TABLE'!$A$2,MATCH(C54,'TCF TABLE'!$A$3:$A$142,0),2)</f>
        <v>0.16973309001641726</v>
      </c>
      <c r="I54" s="35"/>
      <c r="J54" s="36"/>
      <c r="L54" s="35"/>
      <c r="M54" s="36"/>
    </row>
    <row r="55" spans="1:13" ht="15">
      <c r="A55" s="44"/>
      <c r="B55" s="45"/>
      <c r="C55" s="46"/>
      <c r="D55" s="30">
        <f t="shared" si="0"/>
        <v>1</v>
      </c>
      <c r="E55" s="29">
        <f ca="1">OFFSET('TCF TABLE'!$A$2,MATCH(C55,'TCF TABLE'!$A$3:$A$142,0),2)</f>
        <v>0.16973309001641726</v>
      </c>
      <c r="I55" s="35"/>
      <c r="J55" s="36"/>
      <c r="L55" s="35"/>
      <c r="M55" s="36"/>
    </row>
    <row r="56" spans="1:13" ht="15">
      <c r="A56" s="41"/>
      <c r="B56" s="45"/>
      <c r="C56" s="46"/>
      <c r="D56" s="30">
        <f t="shared" si="0"/>
        <v>1</v>
      </c>
      <c r="E56" s="29">
        <f ca="1">OFFSET('TCF TABLE'!$A$2,MATCH(C56,'TCF TABLE'!$A$3:$A$142,0),2)</f>
        <v>0.16973309001641726</v>
      </c>
      <c r="I56" s="35"/>
      <c r="J56" s="36"/>
      <c r="L56" s="35"/>
      <c r="M56" s="36"/>
    </row>
    <row r="57" spans="1:13" ht="15">
      <c r="A57" s="41"/>
      <c r="B57" s="45"/>
      <c r="C57" s="46"/>
      <c r="D57" s="30">
        <f t="shared" si="0"/>
        <v>1</v>
      </c>
      <c r="E57" s="29">
        <f ca="1">OFFSET('TCF TABLE'!$A$2,MATCH(C57,'TCF TABLE'!$A$3:$A$142,0),2)</f>
        <v>0.16973309001641726</v>
      </c>
      <c r="I57" s="35"/>
      <c r="J57" s="36"/>
      <c r="L57" s="35"/>
      <c r="M57" s="36"/>
    </row>
    <row r="58" spans="1:13" ht="15">
      <c r="A58" s="44"/>
      <c r="B58" s="45"/>
      <c r="C58" s="46"/>
      <c r="D58" s="30">
        <f t="shared" si="0"/>
        <v>1</v>
      </c>
      <c r="E58" s="29">
        <f ca="1">OFFSET('TCF TABLE'!$A$2,MATCH(C58,'TCF TABLE'!$A$3:$A$142,0),2)</f>
        <v>0.16973309001641726</v>
      </c>
      <c r="I58" s="35"/>
      <c r="J58" s="36"/>
      <c r="L58" s="35"/>
      <c r="M58" s="36"/>
    </row>
    <row r="59" spans="1:13" ht="15">
      <c r="A59" s="41"/>
      <c r="B59" s="45"/>
      <c r="C59" s="46"/>
      <c r="D59" s="30">
        <f t="shared" si="0"/>
        <v>1</v>
      </c>
      <c r="E59" s="29">
        <f ca="1">OFFSET('TCF TABLE'!$A$2,MATCH(C59,'TCF TABLE'!$A$3:$A$142,0),2)</f>
        <v>0.16973309001641726</v>
      </c>
      <c r="I59" s="35"/>
      <c r="J59" s="36"/>
      <c r="L59" s="35"/>
      <c r="M59" s="36"/>
    </row>
    <row r="60" spans="1:13" ht="15">
      <c r="A60" s="44"/>
      <c r="B60" s="45"/>
      <c r="C60" s="46"/>
      <c r="D60" s="30">
        <f t="shared" si="0"/>
        <v>1</v>
      </c>
      <c r="E60" s="29">
        <f ca="1">OFFSET('TCF TABLE'!$A$2,MATCH(C60,'TCF TABLE'!$A$3:$A$142,0),2)</f>
        <v>0.16973309001641726</v>
      </c>
      <c r="I60" s="35"/>
      <c r="J60" s="36"/>
      <c r="L60" s="35"/>
      <c r="M60" s="36"/>
    </row>
    <row r="61" spans="1:5" ht="15">
      <c r="A61" s="41"/>
      <c r="B61" s="45"/>
      <c r="C61" s="46"/>
      <c r="D61" s="30">
        <f t="shared" si="0"/>
        <v>1</v>
      </c>
      <c r="E61" s="29">
        <f ca="1">OFFSET('TCF TABLE'!$A$2,MATCH(C61,'TCF TABLE'!$A$3:$A$142,0),2)</f>
        <v>0.16973309001641726</v>
      </c>
    </row>
    <row r="62" spans="1:5" ht="15">
      <c r="A62" s="41"/>
      <c r="B62" s="45"/>
      <c r="C62" s="46"/>
      <c r="D62" s="30">
        <f t="shared" si="0"/>
        <v>1</v>
      </c>
      <c r="E62" s="29">
        <f ca="1">OFFSET('TCF TABLE'!$A$2,MATCH(C62,'TCF TABLE'!$A$3:$A$142,0),2)</f>
        <v>0.16973309001641726</v>
      </c>
    </row>
    <row r="63" spans="1:5" ht="15">
      <c r="A63" s="44"/>
      <c r="B63" s="45"/>
      <c r="C63" s="46"/>
      <c r="D63" s="30">
        <f t="shared" si="0"/>
        <v>1</v>
      </c>
      <c r="E63" s="29">
        <f ca="1">OFFSET('TCF TABLE'!$A$2,MATCH(C63,'TCF TABLE'!$A$3:$A$142,0),2)</f>
        <v>0.16973309001641726</v>
      </c>
    </row>
    <row r="64" spans="1:5" ht="15">
      <c r="A64" s="41"/>
      <c r="B64" s="45"/>
      <c r="C64" s="46"/>
      <c r="D64" s="30">
        <f t="shared" si="0"/>
        <v>1</v>
      </c>
      <c r="E64" s="29">
        <f ca="1">OFFSET('TCF TABLE'!$A$2,MATCH(C64,'TCF TABLE'!$A$3:$A$142,0),2)</f>
        <v>0.16973309001641726</v>
      </c>
    </row>
    <row r="65" spans="1:5" ht="15">
      <c r="A65" s="44"/>
      <c r="B65" s="45"/>
      <c r="C65" s="46"/>
      <c r="D65" s="30">
        <f t="shared" si="0"/>
        <v>1</v>
      </c>
      <c r="E65" s="29">
        <f ca="1">OFFSET('TCF TABLE'!$A$2,MATCH(C65,'TCF TABLE'!$A$3:$A$142,0),2)</f>
        <v>0.16973309001641726</v>
      </c>
    </row>
    <row r="66" spans="1:5" ht="15">
      <c r="A66" s="41"/>
      <c r="B66" s="45"/>
      <c r="C66" s="46"/>
      <c r="D66" s="30">
        <f t="shared" si="0"/>
        <v>1</v>
      </c>
      <c r="E66" s="29">
        <f ca="1">OFFSET('TCF TABLE'!$A$2,MATCH(C66,'TCF TABLE'!$A$3:$A$142,0),2)</f>
        <v>0.16973309001641726</v>
      </c>
    </row>
    <row r="67" spans="1:5" ht="15">
      <c r="A67" s="41"/>
      <c r="B67" s="45"/>
      <c r="C67" s="46"/>
      <c r="D67" s="30">
        <f t="shared" si="0"/>
        <v>1</v>
      </c>
      <c r="E67" s="29">
        <f ca="1">OFFSET('TCF TABLE'!$A$2,MATCH(C67,'TCF TABLE'!$A$3:$A$142,0),2)</f>
        <v>0.16973309001641726</v>
      </c>
    </row>
    <row r="68" spans="1:5" ht="15">
      <c r="A68" s="44"/>
      <c r="B68" s="45"/>
      <c r="C68" s="46"/>
      <c r="D68" s="30">
        <f t="shared" si="0"/>
        <v>1</v>
      </c>
      <c r="E68" s="29">
        <f ca="1">OFFSET('TCF TABLE'!$A$2,MATCH(C68,'TCF TABLE'!$A$3:$A$142,0),2)</f>
        <v>0.16973309001641726</v>
      </c>
    </row>
    <row r="69" spans="1:5" ht="15">
      <c r="A69" s="41"/>
      <c r="B69" s="45"/>
      <c r="C69" s="46"/>
      <c r="D69" s="30">
        <f aca="true" t="shared" si="1" ref="D69:D132">IF(B69&gt;0,(B69*(1/E69)),1)</f>
        <v>1</v>
      </c>
      <c r="E69" s="29">
        <f ca="1">OFFSET('TCF TABLE'!$A$2,MATCH(C69,'TCF TABLE'!$A$3:$A$142,0),2)</f>
        <v>0.16973309001641726</v>
      </c>
    </row>
    <row r="70" spans="1:5" ht="15">
      <c r="A70" s="44"/>
      <c r="B70" s="45"/>
      <c r="C70" s="46"/>
      <c r="D70" s="30">
        <f t="shared" si="1"/>
        <v>1</v>
      </c>
      <c r="E70" s="29">
        <f ca="1">OFFSET('TCF TABLE'!$A$2,MATCH(C70,'TCF TABLE'!$A$3:$A$142,0),2)</f>
        <v>0.16973309001641726</v>
      </c>
    </row>
    <row r="71" spans="1:5" ht="15">
      <c r="A71" s="41"/>
      <c r="B71" s="45"/>
      <c r="C71" s="46"/>
      <c r="D71" s="30">
        <f t="shared" si="1"/>
        <v>1</v>
      </c>
      <c r="E71" s="29">
        <f ca="1">OFFSET('TCF TABLE'!$A$2,MATCH(C71,'TCF TABLE'!$A$3:$A$142,0),2)</f>
        <v>0.16973309001641726</v>
      </c>
    </row>
    <row r="72" spans="1:5" ht="15">
      <c r="A72" s="41"/>
      <c r="B72" s="45"/>
      <c r="C72" s="46"/>
      <c r="D72" s="30">
        <f t="shared" si="1"/>
        <v>1</v>
      </c>
      <c r="E72" s="29">
        <f ca="1">OFFSET('TCF TABLE'!$A$2,MATCH(C72,'TCF TABLE'!$A$3:$A$142,0),2)</f>
        <v>0.16973309001641726</v>
      </c>
    </row>
    <row r="73" spans="1:5" ht="15">
      <c r="A73" s="44"/>
      <c r="B73" s="45"/>
      <c r="C73" s="46"/>
      <c r="D73" s="30">
        <f t="shared" si="1"/>
        <v>1</v>
      </c>
      <c r="E73" s="29">
        <f ca="1">OFFSET('TCF TABLE'!$A$2,MATCH(C73,'TCF TABLE'!$A$3:$A$142,0),2)</f>
        <v>0.16973309001641726</v>
      </c>
    </row>
    <row r="74" spans="1:5" ht="15">
      <c r="A74" s="41"/>
      <c r="B74" s="45"/>
      <c r="C74" s="46"/>
      <c r="D74" s="30">
        <f t="shared" si="1"/>
        <v>1</v>
      </c>
      <c r="E74" s="29">
        <f ca="1">OFFSET('TCF TABLE'!$A$2,MATCH(C74,'TCF TABLE'!$A$3:$A$142,0),2)</f>
        <v>0.16973309001641726</v>
      </c>
    </row>
    <row r="75" spans="1:5" ht="15">
      <c r="A75" s="44"/>
      <c r="B75" s="45"/>
      <c r="C75" s="46"/>
      <c r="D75" s="30">
        <f t="shared" si="1"/>
        <v>1</v>
      </c>
      <c r="E75" s="29">
        <f ca="1">OFFSET('TCF TABLE'!$A$2,MATCH(C75,'TCF TABLE'!$A$3:$A$142,0),2)</f>
        <v>0.16973309001641726</v>
      </c>
    </row>
    <row r="76" spans="1:5" ht="15">
      <c r="A76" s="44"/>
      <c r="B76" s="45"/>
      <c r="C76" s="46"/>
      <c r="D76" s="30">
        <f t="shared" si="1"/>
        <v>1</v>
      </c>
      <c r="E76" s="29">
        <f ca="1">OFFSET('TCF TABLE'!$A$2,MATCH(C76,'TCF TABLE'!$A$3:$A$142,0),2)</f>
        <v>0.16973309001641726</v>
      </c>
    </row>
    <row r="77" spans="1:5" ht="15">
      <c r="A77" s="44"/>
      <c r="B77" s="45"/>
      <c r="C77" s="46"/>
      <c r="D77" s="30">
        <f t="shared" si="1"/>
        <v>1</v>
      </c>
      <c r="E77" s="29">
        <f ca="1">OFFSET('TCF TABLE'!$A$2,MATCH(C77,'TCF TABLE'!$A$3:$A$142,0),2)</f>
        <v>0.16973309001641726</v>
      </c>
    </row>
    <row r="78" spans="1:5" ht="15">
      <c r="A78" s="44"/>
      <c r="B78" s="45"/>
      <c r="C78" s="46"/>
      <c r="D78" s="30">
        <f t="shared" si="1"/>
        <v>1</v>
      </c>
      <c r="E78" s="29">
        <f ca="1">OFFSET('TCF TABLE'!$A$2,MATCH(C78,'TCF TABLE'!$A$3:$A$142,0),2)</f>
        <v>0.16973309001641726</v>
      </c>
    </row>
    <row r="79" spans="1:5" ht="15">
      <c r="A79" s="44"/>
      <c r="B79" s="45"/>
      <c r="C79" s="46"/>
      <c r="D79" s="30">
        <f t="shared" si="1"/>
        <v>1</v>
      </c>
      <c r="E79" s="29">
        <f ca="1">OFFSET('TCF TABLE'!$A$2,MATCH(C79,'TCF TABLE'!$A$3:$A$142,0),2)</f>
        <v>0.16973309001641726</v>
      </c>
    </row>
    <row r="80" spans="1:5" ht="15">
      <c r="A80" s="44"/>
      <c r="B80" s="45"/>
      <c r="C80" s="46"/>
      <c r="D80" s="30">
        <f t="shared" si="1"/>
        <v>1</v>
      </c>
      <c r="E80" s="29">
        <f ca="1">OFFSET('TCF TABLE'!$A$2,MATCH(C80,'TCF TABLE'!$A$3:$A$142,0),2)</f>
        <v>0.16973309001641726</v>
      </c>
    </row>
    <row r="81" spans="1:5" ht="15">
      <c r="A81" s="44"/>
      <c r="B81" s="45"/>
      <c r="C81" s="46"/>
      <c r="D81" s="30">
        <f t="shared" si="1"/>
        <v>1</v>
      </c>
      <c r="E81" s="29">
        <f ca="1">OFFSET('TCF TABLE'!$A$2,MATCH(C81,'TCF TABLE'!$A$3:$A$142,0),2)</f>
        <v>0.16973309001641726</v>
      </c>
    </row>
    <row r="82" spans="1:5" ht="15">
      <c r="A82" s="44"/>
      <c r="B82" s="45"/>
      <c r="C82" s="46"/>
      <c r="D82" s="30">
        <f t="shared" si="1"/>
        <v>1</v>
      </c>
      <c r="E82" s="29">
        <f ca="1">OFFSET('TCF TABLE'!$A$2,MATCH(C82,'TCF TABLE'!$A$3:$A$142,0),2)</f>
        <v>0.16973309001641726</v>
      </c>
    </row>
    <row r="83" spans="1:5" ht="15">
      <c r="A83" s="44"/>
      <c r="B83" s="45"/>
      <c r="C83" s="46"/>
      <c r="D83" s="30">
        <f t="shared" si="1"/>
        <v>1</v>
      </c>
      <c r="E83" s="29">
        <f ca="1">OFFSET('TCF TABLE'!$A$2,MATCH(C83,'TCF TABLE'!$A$3:$A$142,0),2)</f>
        <v>0.16973309001641726</v>
      </c>
    </row>
    <row r="84" spans="1:5" ht="15">
      <c r="A84" s="44"/>
      <c r="B84" s="45"/>
      <c r="C84" s="46"/>
      <c r="D84" s="30">
        <f t="shared" si="1"/>
        <v>1</v>
      </c>
      <c r="E84" s="29">
        <f ca="1">OFFSET('TCF TABLE'!$A$2,MATCH(C84,'TCF TABLE'!$A$3:$A$142,0),2)</f>
        <v>0.16973309001641726</v>
      </c>
    </row>
    <row r="85" spans="1:5" ht="15">
      <c r="A85" s="44"/>
      <c r="B85" s="45"/>
      <c r="C85" s="46"/>
      <c r="D85" s="30">
        <f t="shared" si="1"/>
        <v>1</v>
      </c>
      <c r="E85" s="29">
        <f ca="1">OFFSET('TCF TABLE'!$A$2,MATCH(C85,'TCF TABLE'!$A$3:$A$142,0),2)</f>
        <v>0.16973309001641726</v>
      </c>
    </row>
    <row r="86" spans="1:5" ht="15">
      <c r="A86" s="44"/>
      <c r="B86" s="45"/>
      <c r="C86" s="46"/>
      <c r="D86" s="30">
        <f t="shared" si="1"/>
        <v>1</v>
      </c>
      <c r="E86" s="29">
        <f ca="1">OFFSET('TCF TABLE'!$A$2,MATCH(C86,'TCF TABLE'!$A$3:$A$142,0),2)</f>
        <v>0.16973309001641726</v>
      </c>
    </row>
    <row r="87" spans="1:5" ht="15">
      <c r="A87" s="44"/>
      <c r="B87" s="45"/>
      <c r="C87" s="46"/>
      <c r="D87" s="30">
        <f t="shared" si="1"/>
        <v>1</v>
      </c>
      <c r="E87" s="29">
        <f ca="1">OFFSET('TCF TABLE'!$A$2,MATCH(C87,'TCF TABLE'!$A$3:$A$142,0),2)</f>
        <v>0.16973309001641726</v>
      </c>
    </row>
    <row r="88" spans="1:5" ht="15">
      <c r="A88" s="44"/>
      <c r="B88" s="45"/>
      <c r="C88" s="46"/>
      <c r="D88" s="30">
        <f t="shared" si="1"/>
        <v>1</v>
      </c>
      <c r="E88" s="29">
        <f ca="1">OFFSET('TCF TABLE'!$A$2,MATCH(C88,'TCF TABLE'!$A$3:$A$142,0),2)</f>
        <v>0.16973309001641726</v>
      </c>
    </row>
    <row r="89" spans="1:5" ht="15">
      <c r="A89" s="44"/>
      <c r="B89" s="45"/>
      <c r="C89" s="46"/>
      <c r="D89" s="30">
        <f t="shared" si="1"/>
        <v>1</v>
      </c>
      <c r="E89" s="29">
        <f ca="1">OFFSET('TCF TABLE'!$A$2,MATCH(C89,'TCF TABLE'!$A$3:$A$142,0),2)</f>
        <v>0.16973309001641726</v>
      </c>
    </row>
    <row r="90" spans="1:5" ht="15">
      <c r="A90" s="44"/>
      <c r="B90" s="45"/>
      <c r="C90" s="46"/>
      <c r="D90" s="30">
        <f t="shared" si="1"/>
        <v>1</v>
      </c>
      <c r="E90" s="29">
        <f ca="1">OFFSET('TCF TABLE'!$A$2,MATCH(C90,'TCF TABLE'!$A$3:$A$142,0),2)</f>
        <v>0.16973309001641726</v>
      </c>
    </row>
    <row r="91" spans="1:5" ht="15">
      <c r="A91" s="44"/>
      <c r="B91" s="45"/>
      <c r="C91" s="46"/>
      <c r="D91" s="30">
        <f t="shared" si="1"/>
        <v>1</v>
      </c>
      <c r="E91" s="29">
        <f ca="1">OFFSET('TCF TABLE'!$A$2,MATCH(C91,'TCF TABLE'!$A$3:$A$142,0),2)</f>
        <v>0.16973309001641726</v>
      </c>
    </row>
    <row r="92" spans="1:5" ht="15">
      <c r="A92" s="44"/>
      <c r="B92" s="45"/>
      <c r="C92" s="46"/>
      <c r="D92" s="30">
        <f t="shared" si="1"/>
        <v>1</v>
      </c>
      <c r="E92" s="29">
        <f ca="1">OFFSET('TCF TABLE'!$A$2,MATCH(C92,'TCF TABLE'!$A$3:$A$142,0),2)</f>
        <v>0.16973309001641726</v>
      </c>
    </row>
    <row r="93" spans="1:5" ht="15">
      <c r="A93" s="44"/>
      <c r="B93" s="45"/>
      <c r="C93" s="46"/>
      <c r="D93" s="30">
        <f t="shared" si="1"/>
        <v>1</v>
      </c>
      <c r="E93" s="29">
        <f ca="1">OFFSET('TCF TABLE'!$A$2,MATCH(C93,'TCF TABLE'!$A$3:$A$142,0),2)</f>
        <v>0.16973309001641726</v>
      </c>
    </row>
    <row r="94" spans="1:5" ht="15">
      <c r="A94" s="44"/>
      <c r="B94" s="45"/>
      <c r="C94" s="46"/>
      <c r="D94" s="30">
        <f t="shared" si="1"/>
        <v>1</v>
      </c>
      <c r="E94" s="29">
        <f ca="1">OFFSET('TCF TABLE'!$A$2,MATCH(C94,'TCF TABLE'!$A$3:$A$142,0),2)</f>
        <v>0.16973309001641726</v>
      </c>
    </row>
    <row r="95" spans="1:5" ht="15">
      <c r="A95" s="44"/>
      <c r="B95" s="45"/>
      <c r="C95" s="46"/>
      <c r="D95" s="30">
        <f t="shared" si="1"/>
        <v>1</v>
      </c>
      <c r="E95" s="29">
        <f ca="1">OFFSET('TCF TABLE'!$A$2,MATCH(C95,'TCF TABLE'!$A$3:$A$142,0),2)</f>
        <v>0.16973309001641726</v>
      </c>
    </row>
    <row r="96" spans="1:5" ht="15">
      <c r="A96" s="44"/>
      <c r="B96" s="45"/>
      <c r="C96" s="46"/>
      <c r="D96" s="30">
        <f t="shared" si="1"/>
        <v>1</v>
      </c>
      <c r="E96" s="29">
        <f ca="1">OFFSET('TCF TABLE'!$A$2,MATCH(C96,'TCF TABLE'!$A$3:$A$142,0),2)</f>
        <v>0.16973309001641726</v>
      </c>
    </row>
    <row r="97" spans="1:5" ht="15">
      <c r="A97" s="44"/>
      <c r="B97" s="45"/>
      <c r="C97" s="46"/>
      <c r="D97" s="30">
        <f t="shared" si="1"/>
        <v>1</v>
      </c>
      <c r="E97" s="29">
        <f ca="1">OFFSET('TCF TABLE'!$A$2,MATCH(C97,'TCF TABLE'!$A$3:$A$142,0),2)</f>
        <v>0.16973309001641726</v>
      </c>
    </row>
    <row r="98" spans="1:5" ht="15">
      <c r="A98" s="44"/>
      <c r="B98" s="45"/>
      <c r="C98" s="46"/>
      <c r="D98" s="30">
        <f t="shared" si="1"/>
        <v>1</v>
      </c>
      <c r="E98" s="29">
        <f ca="1">OFFSET('TCF TABLE'!$A$2,MATCH(C98,'TCF TABLE'!$A$3:$A$142,0),2)</f>
        <v>0.16973309001641726</v>
      </c>
    </row>
    <row r="99" spans="1:5" ht="15">
      <c r="A99" s="44"/>
      <c r="B99" s="45"/>
      <c r="C99" s="46"/>
      <c r="D99" s="30">
        <f t="shared" si="1"/>
        <v>1</v>
      </c>
      <c r="E99" s="29">
        <f ca="1">OFFSET('TCF TABLE'!$A$2,MATCH(C99,'TCF TABLE'!$A$3:$A$142,0),2)</f>
        <v>0.16973309001641726</v>
      </c>
    </row>
    <row r="100" spans="1:5" ht="15">
      <c r="A100" s="44"/>
      <c r="B100" s="45"/>
      <c r="C100" s="46"/>
      <c r="D100" s="30">
        <f t="shared" si="1"/>
        <v>1</v>
      </c>
      <c r="E100" s="29">
        <f ca="1">OFFSET('TCF TABLE'!$A$2,MATCH(C100,'TCF TABLE'!$A$3:$A$142,0),2)</f>
        <v>0.16973309001641726</v>
      </c>
    </row>
    <row r="101" spans="1:5" ht="15">
      <c r="A101" s="44"/>
      <c r="B101" s="45"/>
      <c r="C101" s="46"/>
      <c r="D101" s="30">
        <f t="shared" si="1"/>
        <v>1</v>
      </c>
      <c r="E101" s="29">
        <f ca="1">OFFSET('TCF TABLE'!$A$2,MATCH(C101,'TCF TABLE'!$A$3:$A$142,0),2)</f>
        <v>0.16973309001641726</v>
      </c>
    </row>
    <row r="102" spans="1:5" ht="15">
      <c r="A102" s="44"/>
      <c r="B102" s="45"/>
      <c r="C102" s="46"/>
      <c r="D102" s="30">
        <f t="shared" si="1"/>
        <v>1</v>
      </c>
      <c r="E102" s="29">
        <f ca="1">OFFSET('TCF TABLE'!$A$2,MATCH(C102,'TCF TABLE'!$A$3:$A$142,0),2)</f>
        <v>0.16973309001641726</v>
      </c>
    </row>
    <row r="103" spans="1:5" ht="15">
      <c r="A103" s="44"/>
      <c r="B103" s="45"/>
      <c r="C103" s="46"/>
      <c r="D103" s="30">
        <f t="shared" si="1"/>
        <v>1</v>
      </c>
      <c r="E103" s="29">
        <f ca="1">OFFSET('TCF TABLE'!$A$2,MATCH(C103,'TCF TABLE'!$A$3:$A$142,0),2)</f>
        <v>0.16973309001641726</v>
      </c>
    </row>
    <row r="104" spans="1:5" ht="15">
      <c r="A104" s="44"/>
      <c r="B104" s="45"/>
      <c r="C104" s="46"/>
      <c r="D104" s="30">
        <f t="shared" si="1"/>
        <v>1</v>
      </c>
      <c r="E104" s="29">
        <f ca="1">OFFSET('TCF TABLE'!$A$2,MATCH(C104,'TCF TABLE'!$A$3:$A$142,0),2)</f>
        <v>0.16973309001641726</v>
      </c>
    </row>
    <row r="105" spans="1:5" ht="15">
      <c r="A105" s="44"/>
      <c r="B105" s="45"/>
      <c r="C105" s="46"/>
      <c r="D105" s="30">
        <f t="shared" si="1"/>
        <v>1</v>
      </c>
      <c r="E105" s="29">
        <f ca="1">OFFSET('TCF TABLE'!$A$2,MATCH(C105,'TCF TABLE'!$A$3:$A$142,0),2)</f>
        <v>0.16973309001641726</v>
      </c>
    </row>
    <row r="106" spans="1:5" ht="15">
      <c r="A106" s="44"/>
      <c r="B106" s="45"/>
      <c r="C106" s="46"/>
      <c r="D106" s="30">
        <f t="shared" si="1"/>
        <v>1</v>
      </c>
      <c r="E106" s="29">
        <f ca="1">OFFSET('TCF TABLE'!$A$2,MATCH(C106,'TCF TABLE'!$A$3:$A$142,0),2)</f>
        <v>0.16973309001641726</v>
      </c>
    </row>
    <row r="107" spans="1:5" ht="15">
      <c r="A107" s="44"/>
      <c r="B107" s="45"/>
      <c r="C107" s="46"/>
      <c r="D107" s="30">
        <f t="shared" si="1"/>
        <v>1</v>
      </c>
      <c r="E107" s="29">
        <f ca="1">OFFSET('TCF TABLE'!$A$2,MATCH(C107,'TCF TABLE'!$A$3:$A$142,0),2)</f>
        <v>0.16973309001641726</v>
      </c>
    </row>
    <row r="108" spans="1:5" ht="15">
      <c r="A108" s="44"/>
      <c r="B108" s="45"/>
      <c r="C108" s="46"/>
      <c r="D108" s="30">
        <f t="shared" si="1"/>
        <v>1</v>
      </c>
      <c r="E108" s="29">
        <f ca="1">OFFSET('TCF TABLE'!$A$2,MATCH(C108,'TCF TABLE'!$A$3:$A$142,0),2)</f>
        <v>0.16973309001641726</v>
      </c>
    </row>
    <row r="109" spans="1:5" ht="15">
      <c r="A109" s="44"/>
      <c r="B109" s="45"/>
      <c r="C109" s="46"/>
      <c r="D109" s="30">
        <f t="shared" si="1"/>
        <v>1</v>
      </c>
      <c r="E109" s="29">
        <f ca="1">OFFSET('TCF TABLE'!$A$2,MATCH(C109,'TCF TABLE'!$A$3:$A$142,0),2)</f>
        <v>0.16973309001641726</v>
      </c>
    </row>
    <row r="110" spans="1:5" ht="15">
      <c r="A110" s="44"/>
      <c r="B110" s="45"/>
      <c r="C110" s="46"/>
      <c r="D110" s="30">
        <f t="shared" si="1"/>
        <v>1</v>
      </c>
      <c r="E110" s="29">
        <f ca="1">OFFSET('TCF TABLE'!$A$2,MATCH(C110,'TCF TABLE'!$A$3:$A$142,0),2)</f>
        <v>0.16973309001641726</v>
      </c>
    </row>
    <row r="111" spans="1:5" ht="15">
      <c r="A111" s="44"/>
      <c r="B111" s="45"/>
      <c r="C111" s="46"/>
      <c r="D111" s="30">
        <f t="shared" si="1"/>
        <v>1</v>
      </c>
      <c r="E111" s="29">
        <f ca="1">OFFSET('TCF TABLE'!$A$2,MATCH(C111,'TCF TABLE'!$A$3:$A$142,0),2)</f>
        <v>0.16973309001641726</v>
      </c>
    </row>
    <row r="112" spans="1:5" ht="15">
      <c r="A112" s="44"/>
      <c r="B112" s="45"/>
      <c r="C112" s="46"/>
      <c r="D112" s="30">
        <f t="shared" si="1"/>
        <v>1</v>
      </c>
      <c r="E112" s="29">
        <f ca="1">OFFSET('TCF TABLE'!$A$2,MATCH(C112,'TCF TABLE'!$A$3:$A$142,0),2)</f>
        <v>0.16973309001641726</v>
      </c>
    </row>
    <row r="113" spans="1:5" ht="15">
      <c r="A113" s="44"/>
      <c r="B113" s="45"/>
      <c r="C113" s="46"/>
      <c r="D113" s="30">
        <f t="shared" si="1"/>
        <v>1</v>
      </c>
      <c r="E113" s="29">
        <f ca="1">OFFSET('TCF TABLE'!$A$2,MATCH(C113,'TCF TABLE'!$A$3:$A$142,0),2)</f>
        <v>0.16973309001641726</v>
      </c>
    </row>
    <row r="114" spans="1:5" ht="15">
      <c r="A114" s="44"/>
      <c r="B114" s="45"/>
      <c r="C114" s="46"/>
      <c r="D114" s="30">
        <f t="shared" si="1"/>
        <v>1</v>
      </c>
      <c r="E114" s="29">
        <f ca="1">OFFSET('TCF TABLE'!$A$2,MATCH(C114,'TCF TABLE'!$A$3:$A$142,0),2)</f>
        <v>0.16973309001641726</v>
      </c>
    </row>
    <row r="115" spans="1:5" ht="15">
      <c r="A115" s="44"/>
      <c r="B115" s="45"/>
      <c r="C115" s="46"/>
      <c r="D115" s="30">
        <f t="shared" si="1"/>
        <v>1</v>
      </c>
      <c r="E115" s="29">
        <f ca="1">OFFSET('TCF TABLE'!$A$2,MATCH(C115,'TCF TABLE'!$A$3:$A$142,0),2)</f>
        <v>0.16973309001641726</v>
      </c>
    </row>
    <row r="116" spans="1:5" ht="15">
      <c r="A116" s="44"/>
      <c r="B116" s="45"/>
      <c r="C116" s="46"/>
      <c r="D116" s="30">
        <f t="shared" si="1"/>
        <v>1</v>
      </c>
      <c r="E116" s="29">
        <f ca="1">OFFSET('TCF TABLE'!$A$2,MATCH(C116,'TCF TABLE'!$A$3:$A$142,0),2)</f>
        <v>0.16973309001641726</v>
      </c>
    </row>
    <row r="117" spans="1:5" ht="15">
      <c r="A117" s="44"/>
      <c r="B117" s="45"/>
      <c r="C117" s="46"/>
      <c r="D117" s="30">
        <f t="shared" si="1"/>
        <v>1</v>
      </c>
      <c r="E117" s="29">
        <f ca="1">OFFSET('TCF TABLE'!$A$2,MATCH(C117,'TCF TABLE'!$A$3:$A$142,0),2)</f>
        <v>0.16973309001641726</v>
      </c>
    </row>
    <row r="118" spans="1:5" ht="15">
      <c r="A118" s="44"/>
      <c r="B118" s="45"/>
      <c r="C118" s="46"/>
      <c r="D118" s="30">
        <f t="shared" si="1"/>
        <v>1</v>
      </c>
      <c r="E118" s="29">
        <f ca="1">OFFSET('TCF TABLE'!$A$2,MATCH(C118,'TCF TABLE'!$A$3:$A$142,0),2)</f>
        <v>0.16973309001641726</v>
      </c>
    </row>
    <row r="119" spans="1:5" ht="15">
      <c r="A119" s="44"/>
      <c r="B119" s="45"/>
      <c r="C119" s="46"/>
      <c r="D119" s="30">
        <f t="shared" si="1"/>
        <v>1</v>
      </c>
      <c r="E119" s="29">
        <f ca="1">OFFSET('TCF TABLE'!$A$2,MATCH(C119,'TCF TABLE'!$A$3:$A$142,0),2)</f>
        <v>0.16973309001641726</v>
      </c>
    </row>
    <row r="120" spans="1:5" ht="15">
      <c r="A120" s="44"/>
      <c r="B120" s="45"/>
      <c r="C120" s="46"/>
      <c r="D120" s="30">
        <f t="shared" si="1"/>
        <v>1</v>
      </c>
      <c r="E120" s="29">
        <f ca="1">OFFSET('TCF TABLE'!$A$2,MATCH(C120,'TCF TABLE'!$A$3:$A$142,0),2)</f>
        <v>0.16973309001641726</v>
      </c>
    </row>
    <row r="121" spans="1:5" ht="15">
      <c r="A121" s="44"/>
      <c r="B121" s="45"/>
      <c r="C121" s="46"/>
      <c r="D121" s="30">
        <f t="shared" si="1"/>
        <v>1</v>
      </c>
      <c r="E121" s="29">
        <f ca="1">OFFSET('TCF TABLE'!$A$2,MATCH(C121,'TCF TABLE'!$A$3:$A$142,0),2)</f>
        <v>0.16973309001641726</v>
      </c>
    </row>
    <row r="122" spans="1:5" ht="15">
      <c r="A122" s="44"/>
      <c r="B122" s="45"/>
      <c r="C122" s="46"/>
      <c r="D122" s="30">
        <f t="shared" si="1"/>
        <v>1</v>
      </c>
      <c r="E122" s="29">
        <f ca="1">OFFSET('TCF TABLE'!$A$2,MATCH(C122,'TCF TABLE'!$A$3:$A$142,0),2)</f>
        <v>0.16973309001641726</v>
      </c>
    </row>
    <row r="123" spans="1:5" ht="15">
      <c r="A123" s="44"/>
      <c r="B123" s="45"/>
      <c r="C123" s="46"/>
      <c r="D123" s="30">
        <f t="shared" si="1"/>
        <v>1</v>
      </c>
      <c r="E123" s="29">
        <f ca="1">OFFSET('TCF TABLE'!$A$2,MATCH(C123,'TCF TABLE'!$A$3:$A$142,0),2)</f>
        <v>0.16973309001641726</v>
      </c>
    </row>
    <row r="124" spans="1:5" ht="15">
      <c r="A124" s="44"/>
      <c r="B124" s="45"/>
      <c r="C124" s="46"/>
      <c r="D124" s="30">
        <f t="shared" si="1"/>
        <v>1</v>
      </c>
      <c r="E124" s="29">
        <f ca="1">OFFSET('TCF TABLE'!$A$2,MATCH(C124,'TCF TABLE'!$A$3:$A$142,0),2)</f>
        <v>0.16973309001641726</v>
      </c>
    </row>
    <row r="125" spans="1:5" ht="15">
      <c r="A125" s="44"/>
      <c r="B125" s="45"/>
      <c r="C125" s="46"/>
      <c r="D125" s="30">
        <f t="shared" si="1"/>
        <v>1</v>
      </c>
      <c r="E125" s="29">
        <f ca="1">OFFSET('TCF TABLE'!$A$2,MATCH(C125,'TCF TABLE'!$A$3:$A$142,0),2)</f>
        <v>0.16973309001641726</v>
      </c>
    </row>
    <row r="126" spans="1:5" ht="15">
      <c r="A126" s="44"/>
      <c r="B126" s="45"/>
      <c r="C126" s="46"/>
      <c r="D126" s="30">
        <f t="shared" si="1"/>
        <v>1</v>
      </c>
      <c r="E126" s="29">
        <f ca="1">OFFSET('TCF TABLE'!$A$2,MATCH(C126,'TCF TABLE'!$A$3:$A$142,0),2)</f>
        <v>0.16973309001641726</v>
      </c>
    </row>
    <row r="127" spans="1:5" ht="15">
      <c r="A127" s="44"/>
      <c r="B127" s="45"/>
      <c r="C127" s="46"/>
      <c r="D127" s="30">
        <f t="shared" si="1"/>
        <v>1</v>
      </c>
      <c r="E127" s="29">
        <f ca="1">OFFSET('TCF TABLE'!$A$2,MATCH(C127,'TCF TABLE'!$A$3:$A$142,0),2)</f>
        <v>0.16973309001641726</v>
      </c>
    </row>
    <row r="128" spans="1:5" ht="15">
      <c r="A128" s="44"/>
      <c r="B128" s="45"/>
      <c r="C128" s="46"/>
      <c r="D128" s="30">
        <f t="shared" si="1"/>
        <v>1</v>
      </c>
      <c r="E128" s="29">
        <f ca="1">OFFSET('TCF TABLE'!$A$2,MATCH(C128,'TCF TABLE'!$A$3:$A$142,0),2)</f>
        <v>0.16973309001641726</v>
      </c>
    </row>
    <row r="129" spans="1:5" ht="15">
      <c r="A129" s="44"/>
      <c r="B129" s="45"/>
      <c r="C129" s="46"/>
      <c r="D129" s="30">
        <f t="shared" si="1"/>
        <v>1</v>
      </c>
      <c r="E129" s="29">
        <f ca="1">OFFSET('TCF TABLE'!$A$2,MATCH(C129,'TCF TABLE'!$A$3:$A$142,0),2)</f>
        <v>0.16973309001641726</v>
      </c>
    </row>
    <row r="130" spans="1:5" ht="15">
      <c r="A130" s="44"/>
      <c r="B130" s="45"/>
      <c r="C130" s="46"/>
      <c r="D130" s="30">
        <f t="shared" si="1"/>
        <v>1</v>
      </c>
      <c r="E130" s="29">
        <f ca="1">OFFSET('TCF TABLE'!$A$2,MATCH(C130,'TCF TABLE'!$A$3:$A$142,0),2)</f>
        <v>0.16973309001641726</v>
      </c>
    </row>
    <row r="131" spans="1:5" ht="15">
      <c r="A131" s="44"/>
      <c r="B131" s="45"/>
      <c r="C131" s="46"/>
      <c r="D131" s="30">
        <f t="shared" si="1"/>
        <v>1</v>
      </c>
      <c r="E131" s="29">
        <f ca="1">OFFSET('TCF TABLE'!$A$2,MATCH(C131,'TCF TABLE'!$A$3:$A$142,0),2)</f>
        <v>0.16973309001641726</v>
      </c>
    </row>
    <row r="132" spans="1:5" ht="15">
      <c r="A132" s="44"/>
      <c r="B132" s="45"/>
      <c r="C132" s="46"/>
      <c r="D132" s="30">
        <f t="shared" si="1"/>
        <v>1</v>
      </c>
      <c r="E132" s="29">
        <f ca="1">OFFSET('TCF TABLE'!$A$2,MATCH(C132,'TCF TABLE'!$A$3:$A$142,0),2)</f>
        <v>0.16973309001641726</v>
      </c>
    </row>
    <row r="133" spans="1:5" ht="15">
      <c r="A133" s="44"/>
      <c r="B133" s="45"/>
      <c r="C133" s="46"/>
      <c r="D133" s="30">
        <f aca="true" t="shared" si="2" ref="D133:D196">IF(B133&gt;0,(B133*(1/E133)),1)</f>
        <v>1</v>
      </c>
      <c r="E133" s="29">
        <f ca="1">OFFSET('TCF TABLE'!$A$2,MATCH(C133,'TCF TABLE'!$A$3:$A$142,0),2)</f>
        <v>0.16973309001641726</v>
      </c>
    </row>
    <row r="134" spans="1:5" ht="15">
      <c r="A134" s="44"/>
      <c r="B134" s="45"/>
      <c r="C134" s="46"/>
      <c r="D134" s="30">
        <f t="shared" si="2"/>
        <v>1</v>
      </c>
      <c r="E134" s="29">
        <f ca="1">OFFSET('TCF TABLE'!$A$2,MATCH(C134,'TCF TABLE'!$A$3:$A$142,0),2)</f>
        <v>0.16973309001641726</v>
      </c>
    </row>
    <row r="135" spans="1:5" ht="15">
      <c r="A135" s="44"/>
      <c r="B135" s="45"/>
      <c r="C135" s="46"/>
      <c r="D135" s="30">
        <f t="shared" si="2"/>
        <v>1</v>
      </c>
      <c r="E135" s="29">
        <f ca="1">OFFSET('TCF TABLE'!$A$2,MATCH(C135,'TCF TABLE'!$A$3:$A$142,0),2)</f>
        <v>0.16973309001641726</v>
      </c>
    </row>
    <row r="136" spans="1:5" ht="15">
      <c r="A136" s="44"/>
      <c r="B136" s="45"/>
      <c r="C136" s="46"/>
      <c r="D136" s="30">
        <f t="shared" si="2"/>
        <v>1</v>
      </c>
      <c r="E136" s="29">
        <f ca="1">OFFSET('TCF TABLE'!$A$2,MATCH(C136,'TCF TABLE'!$A$3:$A$142,0),2)</f>
        <v>0.16973309001641726</v>
      </c>
    </row>
    <row r="137" spans="1:5" ht="15">
      <c r="A137" s="44"/>
      <c r="B137" s="45"/>
      <c r="C137" s="46"/>
      <c r="D137" s="30">
        <f t="shared" si="2"/>
        <v>1</v>
      </c>
      <c r="E137" s="29">
        <f ca="1">OFFSET('TCF TABLE'!$A$2,MATCH(C137,'TCF TABLE'!$A$3:$A$142,0),2)</f>
        <v>0.16973309001641726</v>
      </c>
    </row>
    <row r="138" spans="1:5" ht="15">
      <c r="A138" s="44"/>
      <c r="B138" s="45"/>
      <c r="C138" s="46"/>
      <c r="D138" s="30">
        <f t="shared" si="2"/>
        <v>1</v>
      </c>
      <c r="E138" s="29">
        <f ca="1">OFFSET('TCF TABLE'!$A$2,MATCH(C138,'TCF TABLE'!$A$3:$A$142,0),2)</f>
        <v>0.16973309001641726</v>
      </c>
    </row>
    <row r="139" spans="1:5" ht="15">
      <c r="A139" s="44"/>
      <c r="B139" s="45"/>
      <c r="C139" s="46"/>
      <c r="D139" s="30">
        <f t="shared" si="2"/>
        <v>1</v>
      </c>
      <c r="E139" s="29">
        <f ca="1">OFFSET('TCF TABLE'!$A$2,MATCH(C139,'TCF TABLE'!$A$3:$A$142,0),2)</f>
        <v>0.16973309001641726</v>
      </c>
    </row>
    <row r="140" spans="1:5" ht="15">
      <c r="A140" s="44"/>
      <c r="B140" s="45"/>
      <c r="C140" s="46"/>
      <c r="D140" s="30">
        <f t="shared" si="2"/>
        <v>1</v>
      </c>
      <c r="E140" s="29">
        <f ca="1">OFFSET('TCF TABLE'!$A$2,MATCH(C140,'TCF TABLE'!$A$3:$A$142,0),2)</f>
        <v>0.16973309001641726</v>
      </c>
    </row>
    <row r="141" spans="1:5" ht="15">
      <c r="A141" s="44"/>
      <c r="B141" s="45"/>
      <c r="C141" s="46"/>
      <c r="D141" s="30">
        <f t="shared" si="2"/>
        <v>1</v>
      </c>
      <c r="E141" s="29">
        <f ca="1">OFFSET('TCF TABLE'!$A$2,MATCH(C141,'TCF TABLE'!$A$3:$A$142,0),2)</f>
        <v>0.16973309001641726</v>
      </c>
    </row>
    <row r="142" spans="1:5" ht="15">
      <c r="A142" s="44"/>
      <c r="B142" s="45"/>
      <c r="C142" s="46"/>
      <c r="D142" s="30">
        <f t="shared" si="2"/>
        <v>1</v>
      </c>
      <c r="E142" s="29">
        <f ca="1">OFFSET('TCF TABLE'!$A$2,MATCH(C142,'TCF TABLE'!$A$3:$A$142,0),2)</f>
        <v>0.16973309001641726</v>
      </c>
    </row>
    <row r="143" spans="1:5" ht="15">
      <c r="A143" s="44"/>
      <c r="B143" s="45"/>
      <c r="C143" s="46"/>
      <c r="D143" s="30">
        <f t="shared" si="2"/>
        <v>1</v>
      </c>
      <c r="E143" s="29">
        <f ca="1">OFFSET('TCF TABLE'!$A$2,MATCH(C143,'TCF TABLE'!$A$3:$A$142,0),2)</f>
        <v>0.16973309001641726</v>
      </c>
    </row>
    <row r="144" spans="1:5" ht="15">
      <c r="A144" s="44"/>
      <c r="B144" s="45"/>
      <c r="C144" s="46"/>
      <c r="D144" s="30">
        <f t="shared" si="2"/>
        <v>1</v>
      </c>
      <c r="E144" s="29">
        <f ca="1">OFFSET('TCF TABLE'!$A$2,MATCH(C144,'TCF TABLE'!$A$3:$A$142,0),2)</f>
        <v>0.16973309001641726</v>
      </c>
    </row>
    <row r="145" spans="1:5" ht="15">
      <c r="A145" s="44"/>
      <c r="B145" s="45"/>
      <c r="C145" s="46"/>
      <c r="D145" s="30">
        <f t="shared" si="2"/>
        <v>1</v>
      </c>
      <c r="E145" s="29">
        <f ca="1">OFFSET('TCF TABLE'!$A$2,MATCH(C145,'TCF TABLE'!$A$3:$A$142,0),2)</f>
        <v>0.16973309001641726</v>
      </c>
    </row>
    <row r="146" spans="1:5" ht="15">
      <c r="A146" s="44"/>
      <c r="B146" s="45"/>
      <c r="C146" s="46"/>
      <c r="D146" s="30">
        <f t="shared" si="2"/>
        <v>1</v>
      </c>
      <c r="E146" s="29">
        <f ca="1">OFFSET('TCF TABLE'!$A$2,MATCH(C146,'TCF TABLE'!$A$3:$A$142,0),2)</f>
        <v>0.16973309001641726</v>
      </c>
    </row>
    <row r="147" spans="1:5" ht="15">
      <c r="A147" s="44"/>
      <c r="B147" s="45"/>
      <c r="C147" s="46"/>
      <c r="D147" s="30">
        <f t="shared" si="2"/>
        <v>1</v>
      </c>
      <c r="E147" s="29">
        <f ca="1">OFFSET('TCF TABLE'!$A$2,MATCH(C147,'TCF TABLE'!$A$3:$A$142,0),2)</f>
        <v>0.16973309001641726</v>
      </c>
    </row>
    <row r="148" spans="1:5" ht="15">
      <c r="A148" s="44"/>
      <c r="B148" s="45"/>
      <c r="C148" s="46"/>
      <c r="D148" s="30">
        <f t="shared" si="2"/>
        <v>1</v>
      </c>
      <c r="E148" s="29">
        <f ca="1">OFFSET('TCF TABLE'!$A$2,MATCH(C148,'TCF TABLE'!$A$3:$A$142,0),2)</f>
        <v>0.16973309001641726</v>
      </c>
    </row>
    <row r="149" spans="1:5" ht="15">
      <c r="A149" s="44"/>
      <c r="B149" s="45"/>
      <c r="C149" s="46"/>
      <c r="D149" s="30">
        <f t="shared" si="2"/>
        <v>1</v>
      </c>
      <c r="E149" s="29">
        <f ca="1">OFFSET('TCF TABLE'!$A$2,MATCH(C149,'TCF TABLE'!$A$3:$A$142,0),2)</f>
        <v>0.16973309001641726</v>
      </c>
    </row>
    <row r="150" spans="1:5" ht="15">
      <c r="A150" s="44"/>
      <c r="B150" s="45"/>
      <c r="C150" s="46"/>
      <c r="D150" s="30">
        <f t="shared" si="2"/>
        <v>1</v>
      </c>
      <c r="E150" s="29">
        <f ca="1">OFFSET('TCF TABLE'!$A$2,MATCH(C150,'TCF TABLE'!$A$3:$A$142,0),2)</f>
        <v>0.16973309001641726</v>
      </c>
    </row>
    <row r="151" spans="1:5" ht="15">
      <c r="A151" s="44"/>
      <c r="B151" s="45"/>
      <c r="C151" s="46"/>
      <c r="D151" s="30">
        <f t="shared" si="2"/>
        <v>1</v>
      </c>
      <c r="E151" s="29">
        <f ca="1">OFFSET('TCF TABLE'!$A$2,MATCH(C151,'TCF TABLE'!$A$3:$A$142,0),2)</f>
        <v>0.16973309001641726</v>
      </c>
    </row>
    <row r="152" spans="1:5" ht="15">
      <c r="A152" s="44"/>
      <c r="B152" s="45"/>
      <c r="C152" s="46"/>
      <c r="D152" s="30">
        <f t="shared" si="2"/>
        <v>1</v>
      </c>
      <c r="E152" s="29">
        <f ca="1">OFFSET('TCF TABLE'!$A$2,MATCH(C152,'TCF TABLE'!$A$3:$A$142,0),2)</f>
        <v>0.16973309001641726</v>
      </c>
    </row>
    <row r="153" spans="1:5" ht="15">
      <c r="A153" s="44"/>
      <c r="B153" s="45"/>
      <c r="C153" s="46"/>
      <c r="D153" s="30">
        <f t="shared" si="2"/>
        <v>1</v>
      </c>
      <c r="E153" s="29">
        <f ca="1">OFFSET('TCF TABLE'!$A$2,MATCH(C153,'TCF TABLE'!$A$3:$A$142,0),2)</f>
        <v>0.16973309001641726</v>
      </c>
    </row>
    <row r="154" spans="1:5" ht="15">
      <c r="A154" s="44"/>
      <c r="B154" s="45"/>
      <c r="C154" s="46"/>
      <c r="D154" s="30">
        <f t="shared" si="2"/>
        <v>1</v>
      </c>
      <c r="E154" s="29">
        <f ca="1">OFFSET('TCF TABLE'!$A$2,MATCH(C154,'TCF TABLE'!$A$3:$A$142,0),2)</f>
        <v>0.16973309001641726</v>
      </c>
    </row>
    <row r="155" spans="1:5" ht="15">
      <c r="A155" s="44"/>
      <c r="B155" s="45"/>
      <c r="C155" s="46"/>
      <c r="D155" s="30">
        <f t="shared" si="2"/>
        <v>1</v>
      </c>
      <c r="E155" s="29">
        <f ca="1">OFFSET('TCF TABLE'!$A$2,MATCH(C155,'TCF TABLE'!$A$3:$A$142,0),2)</f>
        <v>0.16973309001641726</v>
      </c>
    </row>
    <row r="156" spans="1:5" ht="15">
      <c r="A156" s="44"/>
      <c r="B156" s="45"/>
      <c r="C156" s="46"/>
      <c r="D156" s="30">
        <f t="shared" si="2"/>
        <v>1</v>
      </c>
      <c r="E156" s="29">
        <f ca="1">OFFSET('TCF TABLE'!$A$2,MATCH(C156,'TCF TABLE'!$A$3:$A$142,0),2)</f>
        <v>0.16973309001641726</v>
      </c>
    </row>
    <row r="157" spans="1:5" ht="15">
      <c r="A157" s="44"/>
      <c r="B157" s="45"/>
      <c r="C157" s="46"/>
      <c r="D157" s="30">
        <f t="shared" si="2"/>
        <v>1</v>
      </c>
      <c r="E157" s="29">
        <f ca="1">OFFSET('TCF TABLE'!$A$2,MATCH(C157,'TCF TABLE'!$A$3:$A$142,0),2)</f>
        <v>0.16973309001641726</v>
      </c>
    </row>
    <row r="158" spans="1:5" ht="15">
      <c r="A158" s="44"/>
      <c r="B158" s="45"/>
      <c r="C158" s="46"/>
      <c r="D158" s="30">
        <f t="shared" si="2"/>
        <v>1</v>
      </c>
      <c r="E158" s="29">
        <f ca="1">OFFSET('TCF TABLE'!$A$2,MATCH(C158,'TCF TABLE'!$A$3:$A$142,0),2)</f>
        <v>0.16973309001641726</v>
      </c>
    </row>
    <row r="159" spans="1:5" ht="15">
      <c r="A159" s="44"/>
      <c r="B159" s="45"/>
      <c r="C159" s="46"/>
      <c r="D159" s="30">
        <f t="shared" si="2"/>
        <v>1</v>
      </c>
      <c r="E159" s="29">
        <f ca="1">OFFSET('TCF TABLE'!$A$2,MATCH(C159,'TCF TABLE'!$A$3:$A$142,0),2)</f>
        <v>0.16973309001641726</v>
      </c>
    </row>
    <row r="160" spans="1:5" ht="15">
      <c r="A160" s="44"/>
      <c r="B160" s="45"/>
      <c r="C160" s="46"/>
      <c r="D160" s="30">
        <f t="shared" si="2"/>
        <v>1</v>
      </c>
      <c r="E160" s="29">
        <f ca="1">OFFSET('TCF TABLE'!$A$2,MATCH(C160,'TCF TABLE'!$A$3:$A$142,0),2)</f>
        <v>0.16973309001641726</v>
      </c>
    </row>
    <row r="161" spans="1:5" ht="15">
      <c r="A161" s="44"/>
      <c r="B161" s="45"/>
      <c r="C161" s="46"/>
      <c r="D161" s="30">
        <f t="shared" si="2"/>
        <v>1</v>
      </c>
      <c r="E161" s="29">
        <f ca="1">OFFSET('TCF TABLE'!$A$2,MATCH(C161,'TCF TABLE'!$A$3:$A$142,0),2)</f>
        <v>0.16973309001641726</v>
      </c>
    </row>
    <row r="162" spans="1:5" ht="15">
      <c r="A162" s="44"/>
      <c r="B162" s="45"/>
      <c r="C162" s="46"/>
      <c r="D162" s="30">
        <f t="shared" si="2"/>
        <v>1</v>
      </c>
      <c r="E162" s="29">
        <f ca="1">OFFSET('TCF TABLE'!$A$2,MATCH(C162,'TCF TABLE'!$A$3:$A$142,0),2)</f>
        <v>0.16973309001641726</v>
      </c>
    </row>
    <row r="163" spans="1:5" ht="15">
      <c r="A163" s="44"/>
      <c r="B163" s="45"/>
      <c r="C163" s="46"/>
      <c r="D163" s="30">
        <f t="shared" si="2"/>
        <v>1</v>
      </c>
      <c r="E163" s="29">
        <f ca="1">OFFSET('TCF TABLE'!$A$2,MATCH(C163,'TCF TABLE'!$A$3:$A$142,0),2)</f>
        <v>0.16973309001641726</v>
      </c>
    </row>
    <row r="164" spans="1:5" ht="15">
      <c r="A164" s="44"/>
      <c r="B164" s="45"/>
      <c r="C164" s="46"/>
      <c r="D164" s="30">
        <f t="shared" si="2"/>
        <v>1</v>
      </c>
      <c r="E164" s="29">
        <f ca="1">OFFSET('TCF TABLE'!$A$2,MATCH(C164,'TCF TABLE'!$A$3:$A$142,0),2)</f>
        <v>0.16973309001641726</v>
      </c>
    </row>
    <row r="165" spans="1:5" ht="15">
      <c r="A165" s="44"/>
      <c r="B165" s="45"/>
      <c r="C165" s="46"/>
      <c r="D165" s="30">
        <f t="shared" si="2"/>
        <v>1</v>
      </c>
      <c r="E165" s="29">
        <f ca="1">OFFSET('TCF TABLE'!$A$2,MATCH(C165,'TCF TABLE'!$A$3:$A$142,0),2)</f>
        <v>0.16973309001641726</v>
      </c>
    </row>
    <row r="166" spans="1:5" ht="15">
      <c r="A166" s="44"/>
      <c r="B166" s="45"/>
      <c r="C166" s="46"/>
      <c r="D166" s="30">
        <f t="shared" si="2"/>
        <v>1</v>
      </c>
      <c r="E166" s="29">
        <f ca="1">OFFSET('TCF TABLE'!$A$2,MATCH(C166,'TCF TABLE'!$A$3:$A$142,0),2)</f>
        <v>0.16973309001641726</v>
      </c>
    </row>
    <row r="167" spans="1:5" ht="15">
      <c r="A167" s="44"/>
      <c r="B167" s="45"/>
      <c r="C167" s="46"/>
      <c r="D167" s="30">
        <f t="shared" si="2"/>
        <v>1</v>
      </c>
      <c r="E167" s="29">
        <f ca="1">OFFSET('TCF TABLE'!$A$2,MATCH(C167,'TCF TABLE'!$A$3:$A$142,0),2)</f>
        <v>0.16973309001641726</v>
      </c>
    </row>
    <row r="168" spans="1:5" ht="15">
      <c r="A168" s="44"/>
      <c r="B168" s="45"/>
      <c r="C168" s="46"/>
      <c r="D168" s="30">
        <f t="shared" si="2"/>
        <v>1</v>
      </c>
      <c r="E168" s="29">
        <f ca="1">OFFSET('TCF TABLE'!$A$2,MATCH(C168,'TCF TABLE'!$A$3:$A$142,0),2)</f>
        <v>0.16973309001641726</v>
      </c>
    </row>
    <row r="169" spans="1:5" ht="15">
      <c r="A169" s="44"/>
      <c r="B169" s="45"/>
      <c r="C169" s="46"/>
      <c r="D169" s="30">
        <f t="shared" si="2"/>
        <v>1</v>
      </c>
      <c r="E169" s="29">
        <f ca="1">OFFSET('TCF TABLE'!$A$2,MATCH(C169,'TCF TABLE'!$A$3:$A$142,0),2)</f>
        <v>0.16973309001641726</v>
      </c>
    </row>
    <row r="170" spans="1:5" ht="15">
      <c r="A170" s="44"/>
      <c r="B170" s="45"/>
      <c r="C170" s="46"/>
      <c r="D170" s="30">
        <f t="shared" si="2"/>
        <v>1</v>
      </c>
      <c r="E170" s="29">
        <f ca="1">OFFSET('TCF TABLE'!$A$2,MATCH(C170,'TCF TABLE'!$A$3:$A$142,0),2)</f>
        <v>0.16973309001641726</v>
      </c>
    </row>
    <row r="171" spans="1:5" ht="15">
      <c r="A171" s="44"/>
      <c r="B171" s="45"/>
      <c r="C171" s="46"/>
      <c r="D171" s="30">
        <f t="shared" si="2"/>
        <v>1</v>
      </c>
      <c r="E171" s="29">
        <f ca="1">OFFSET('TCF TABLE'!$A$2,MATCH(C171,'TCF TABLE'!$A$3:$A$142,0),2)</f>
        <v>0.16973309001641726</v>
      </c>
    </row>
    <row r="172" spans="1:5" ht="15">
      <c r="A172" s="44"/>
      <c r="B172" s="45"/>
      <c r="C172" s="46"/>
      <c r="D172" s="30">
        <f t="shared" si="2"/>
        <v>1</v>
      </c>
      <c r="E172" s="29">
        <f ca="1">OFFSET('TCF TABLE'!$A$2,MATCH(C172,'TCF TABLE'!$A$3:$A$142,0),2)</f>
        <v>0.16973309001641726</v>
      </c>
    </row>
    <row r="173" spans="1:5" ht="15">
      <c r="A173" s="44"/>
      <c r="B173" s="45"/>
      <c r="C173" s="46"/>
      <c r="D173" s="30">
        <f t="shared" si="2"/>
        <v>1</v>
      </c>
      <c r="E173" s="29">
        <f ca="1">OFFSET('TCF TABLE'!$A$2,MATCH(C173,'TCF TABLE'!$A$3:$A$142,0),2)</f>
        <v>0.16973309001641726</v>
      </c>
    </row>
    <row r="174" spans="1:5" ht="15">
      <c r="A174" s="44"/>
      <c r="B174" s="45"/>
      <c r="C174" s="46"/>
      <c r="D174" s="30">
        <f t="shared" si="2"/>
        <v>1</v>
      </c>
      <c r="E174" s="29">
        <f ca="1">OFFSET('TCF TABLE'!$A$2,MATCH(C174,'TCF TABLE'!$A$3:$A$142,0),2)</f>
        <v>0.16973309001641726</v>
      </c>
    </row>
    <row r="175" spans="1:5" ht="15">
      <c r="A175" s="44"/>
      <c r="B175" s="45"/>
      <c r="C175" s="46"/>
      <c r="D175" s="30">
        <f t="shared" si="2"/>
        <v>1</v>
      </c>
      <c r="E175" s="29">
        <f ca="1">OFFSET('TCF TABLE'!$A$2,MATCH(C175,'TCF TABLE'!$A$3:$A$142,0),2)</f>
        <v>0.16973309001641726</v>
      </c>
    </row>
    <row r="176" spans="1:5" ht="15">
      <c r="A176" s="44"/>
      <c r="B176" s="45"/>
      <c r="C176" s="46"/>
      <c r="D176" s="30">
        <f t="shared" si="2"/>
        <v>1</v>
      </c>
      <c r="E176" s="29">
        <f ca="1">OFFSET('TCF TABLE'!$A$2,MATCH(C176,'TCF TABLE'!$A$3:$A$142,0),2)</f>
        <v>0.16973309001641726</v>
      </c>
    </row>
    <row r="177" spans="1:5" ht="15">
      <c r="A177" s="44"/>
      <c r="B177" s="45"/>
      <c r="C177" s="46"/>
      <c r="D177" s="30">
        <f t="shared" si="2"/>
        <v>1</v>
      </c>
      <c r="E177" s="29">
        <f ca="1">OFFSET('TCF TABLE'!$A$2,MATCH(C177,'TCF TABLE'!$A$3:$A$142,0),2)</f>
        <v>0.16973309001641726</v>
      </c>
    </row>
    <row r="178" spans="1:5" ht="15">
      <c r="A178" s="44"/>
      <c r="B178" s="45"/>
      <c r="C178" s="46"/>
      <c r="D178" s="30">
        <f t="shared" si="2"/>
        <v>1</v>
      </c>
      <c r="E178" s="29">
        <f ca="1">OFFSET('TCF TABLE'!$A$2,MATCH(C178,'TCF TABLE'!$A$3:$A$142,0),2)</f>
        <v>0.16973309001641726</v>
      </c>
    </row>
    <row r="179" spans="1:5" ht="15">
      <c r="A179" s="44"/>
      <c r="B179" s="45"/>
      <c r="C179" s="46"/>
      <c r="D179" s="30">
        <f t="shared" si="2"/>
        <v>1</v>
      </c>
      <c r="E179" s="29">
        <f ca="1">OFFSET('TCF TABLE'!$A$2,MATCH(C179,'TCF TABLE'!$A$3:$A$142,0),2)</f>
        <v>0.16973309001641726</v>
      </c>
    </row>
    <row r="180" spans="1:5" ht="15">
      <c r="A180" s="44"/>
      <c r="B180" s="45"/>
      <c r="C180" s="46"/>
      <c r="D180" s="30">
        <f t="shared" si="2"/>
        <v>1</v>
      </c>
      <c r="E180" s="29">
        <f ca="1">OFFSET('TCF TABLE'!$A$2,MATCH(C180,'TCF TABLE'!$A$3:$A$142,0),2)</f>
        <v>0.16973309001641726</v>
      </c>
    </row>
    <row r="181" spans="1:5" ht="15">
      <c r="A181" s="44"/>
      <c r="B181" s="45"/>
      <c r="C181" s="46"/>
      <c r="D181" s="30">
        <f t="shared" si="2"/>
        <v>1</v>
      </c>
      <c r="E181" s="29">
        <f ca="1">OFFSET('TCF TABLE'!$A$2,MATCH(C181,'TCF TABLE'!$A$3:$A$142,0),2)</f>
        <v>0.16973309001641726</v>
      </c>
    </row>
    <row r="182" spans="1:5" ht="15">
      <c r="A182" s="44"/>
      <c r="B182" s="45"/>
      <c r="C182" s="46"/>
      <c r="D182" s="30">
        <f t="shared" si="2"/>
        <v>1</v>
      </c>
      <c r="E182" s="29">
        <f ca="1">OFFSET('TCF TABLE'!$A$2,MATCH(C182,'TCF TABLE'!$A$3:$A$142,0),2)</f>
        <v>0.16973309001641726</v>
      </c>
    </row>
    <row r="183" spans="1:5" ht="15">
      <c r="A183" s="44"/>
      <c r="B183" s="45"/>
      <c r="C183" s="46"/>
      <c r="D183" s="30">
        <f t="shared" si="2"/>
        <v>1</v>
      </c>
      <c r="E183" s="29">
        <f ca="1">OFFSET('TCF TABLE'!$A$2,MATCH(C183,'TCF TABLE'!$A$3:$A$142,0),2)</f>
        <v>0.16973309001641726</v>
      </c>
    </row>
    <row r="184" spans="1:5" ht="15">
      <c r="A184" s="44"/>
      <c r="B184" s="45"/>
      <c r="C184" s="46"/>
      <c r="D184" s="30">
        <f t="shared" si="2"/>
        <v>1</v>
      </c>
      <c r="E184" s="29">
        <f ca="1">OFFSET('TCF TABLE'!$A$2,MATCH(C184,'TCF TABLE'!$A$3:$A$142,0),2)</f>
        <v>0.16973309001641726</v>
      </c>
    </row>
    <row r="185" spans="1:5" ht="15">
      <c r="A185" s="44"/>
      <c r="B185" s="45"/>
      <c r="C185" s="46"/>
      <c r="D185" s="30">
        <f t="shared" si="2"/>
        <v>1</v>
      </c>
      <c r="E185" s="29">
        <f ca="1">OFFSET('TCF TABLE'!$A$2,MATCH(C185,'TCF TABLE'!$A$3:$A$142,0),2)</f>
        <v>0.16973309001641726</v>
      </c>
    </row>
    <row r="186" spans="1:5" ht="15">
      <c r="A186" s="44"/>
      <c r="B186" s="45"/>
      <c r="C186" s="46"/>
      <c r="D186" s="30">
        <f t="shared" si="2"/>
        <v>1</v>
      </c>
      <c r="E186" s="29">
        <f ca="1">OFFSET('TCF TABLE'!$A$2,MATCH(C186,'TCF TABLE'!$A$3:$A$142,0),2)</f>
        <v>0.16973309001641726</v>
      </c>
    </row>
    <row r="187" spans="1:5" ht="15">
      <c r="A187" s="44"/>
      <c r="B187" s="45"/>
      <c r="C187" s="46"/>
      <c r="D187" s="30">
        <f t="shared" si="2"/>
        <v>1</v>
      </c>
      <c r="E187" s="29">
        <f ca="1">OFFSET('TCF TABLE'!$A$2,MATCH(C187,'TCF TABLE'!$A$3:$A$142,0),2)</f>
        <v>0.16973309001641726</v>
      </c>
    </row>
    <row r="188" spans="1:5" ht="15">
      <c r="A188" s="44"/>
      <c r="B188" s="45"/>
      <c r="C188" s="46"/>
      <c r="D188" s="30">
        <f t="shared" si="2"/>
        <v>1</v>
      </c>
      <c r="E188" s="29">
        <f ca="1">OFFSET('TCF TABLE'!$A$2,MATCH(C188,'TCF TABLE'!$A$3:$A$142,0),2)</f>
        <v>0.16973309001641726</v>
      </c>
    </row>
    <row r="189" spans="1:5" ht="15">
      <c r="A189" s="44"/>
      <c r="B189" s="45"/>
      <c r="C189" s="46"/>
      <c r="D189" s="30">
        <f t="shared" si="2"/>
        <v>1</v>
      </c>
      <c r="E189" s="29">
        <f ca="1">OFFSET('TCF TABLE'!$A$2,MATCH(C189,'TCF TABLE'!$A$3:$A$142,0),2)</f>
        <v>0.16973309001641726</v>
      </c>
    </row>
    <row r="190" spans="1:5" ht="15">
      <c r="A190" s="44"/>
      <c r="B190" s="45"/>
      <c r="C190" s="46"/>
      <c r="D190" s="30">
        <f t="shared" si="2"/>
        <v>1</v>
      </c>
      <c r="E190" s="29">
        <f ca="1">OFFSET('TCF TABLE'!$A$2,MATCH(C190,'TCF TABLE'!$A$3:$A$142,0),2)</f>
        <v>0.16973309001641726</v>
      </c>
    </row>
    <row r="191" spans="1:5" ht="15">
      <c r="A191" s="44"/>
      <c r="B191" s="45"/>
      <c r="C191" s="46"/>
      <c r="D191" s="30">
        <f t="shared" si="2"/>
        <v>1</v>
      </c>
      <c r="E191" s="29">
        <f ca="1">OFFSET('TCF TABLE'!$A$2,MATCH(C191,'TCF TABLE'!$A$3:$A$142,0),2)</f>
        <v>0.16973309001641726</v>
      </c>
    </row>
    <row r="192" spans="1:5" ht="15">
      <c r="A192" s="44"/>
      <c r="B192" s="45"/>
      <c r="C192" s="46"/>
      <c r="D192" s="30">
        <f t="shared" si="2"/>
        <v>1</v>
      </c>
      <c r="E192" s="29">
        <f ca="1">OFFSET('TCF TABLE'!$A$2,MATCH(C192,'TCF TABLE'!$A$3:$A$142,0),2)</f>
        <v>0.16973309001641726</v>
      </c>
    </row>
    <row r="193" spans="1:5" ht="15">
      <c r="A193" s="44"/>
      <c r="B193" s="45"/>
      <c r="C193" s="46"/>
      <c r="D193" s="30">
        <f t="shared" si="2"/>
        <v>1</v>
      </c>
      <c r="E193" s="29">
        <f ca="1">OFFSET('TCF TABLE'!$A$2,MATCH(C193,'TCF TABLE'!$A$3:$A$142,0),2)</f>
        <v>0.16973309001641726</v>
      </c>
    </row>
    <row r="194" spans="1:5" ht="15">
      <c r="A194" s="44"/>
      <c r="B194" s="45"/>
      <c r="C194" s="46"/>
      <c r="D194" s="30">
        <f t="shared" si="2"/>
        <v>1</v>
      </c>
      <c r="E194" s="29">
        <f ca="1">OFFSET('TCF TABLE'!$A$2,MATCH(C194,'TCF TABLE'!$A$3:$A$142,0),2)</f>
        <v>0.16973309001641726</v>
      </c>
    </row>
    <row r="195" spans="1:5" ht="15">
      <c r="A195" s="44"/>
      <c r="B195" s="45"/>
      <c r="C195" s="46"/>
      <c r="D195" s="30">
        <f t="shared" si="2"/>
        <v>1</v>
      </c>
      <c r="E195" s="29">
        <f ca="1">OFFSET('TCF TABLE'!$A$2,MATCH(C195,'TCF TABLE'!$A$3:$A$142,0),2)</f>
        <v>0.16973309001641726</v>
      </c>
    </row>
    <row r="196" spans="1:5" ht="15">
      <c r="A196" s="44"/>
      <c r="B196" s="45"/>
      <c r="C196" s="46"/>
      <c r="D196" s="30">
        <f t="shared" si="2"/>
        <v>1</v>
      </c>
      <c r="E196" s="29">
        <f ca="1">OFFSET('TCF TABLE'!$A$2,MATCH(C196,'TCF TABLE'!$A$3:$A$142,0),2)</f>
        <v>0.16973309001641726</v>
      </c>
    </row>
    <row r="197" spans="1:5" ht="15">
      <c r="A197" s="44"/>
      <c r="B197" s="45"/>
      <c r="C197" s="46"/>
      <c r="D197" s="30">
        <f aca="true" t="shared" si="3" ref="D197:D260">IF(B197&gt;0,(B197*(1/E197)),1)</f>
        <v>1</v>
      </c>
      <c r="E197" s="29">
        <f ca="1">OFFSET('TCF TABLE'!$A$2,MATCH(C197,'TCF TABLE'!$A$3:$A$142,0),2)</f>
        <v>0.16973309001641726</v>
      </c>
    </row>
    <row r="198" spans="1:5" ht="15">
      <c r="A198" s="44"/>
      <c r="B198" s="45"/>
      <c r="C198" s="46"/>
      <c r="D198" s="30">
        <f t="shared" si="3"/>
        <v>1</v>
      </c>
      <c r="E198" s="29">
        <f ca="1">OFFSET('TCF TABLE'!$A$2,MATCH(C198,'TCF TABLE'!$A$3:$A$142,0),2)</f>
        <v>0.16973309001641726</v>
      </c>
    </row>
    <row r="199" spans="1:5" ht="15">
      <c r="A199" s="44"/>
      <c r="B199" s="45"/>
      <c r="C199" s="46"/>
      <c r="D199" s="30">
        <f t="shared" si="3"/>
        <v>1</v>
      </c>
      <c r="E199" s="29">
        <f ca="1">OFFSET('TCF TABLE'!$A$2,MATCH(C199,'TCF TABLE'!$A$3:$A$142,0),2)</f>
        <v>0.16973309001641726</v>
      </c>
    </row>
    <row r="200" spans="1:5" ht="15">
      <c r="A200" s="44"/>
      <c r="B200" s="45"/>
      <c r="C200" s="46"/>
      <c r="D200" s="30">
        <f t="shared" si="3"/>
        <v>1</v>
      </c>
      <c r="E200" s="29">
        <f ca="1">OFFSET('TCF TABLE'!$A$2,MATCH(C200,'TCF TABLE'!$A$3:$A$142,0),2)</f>
        <v>0.16973309001641726</v>
      </c>
    </row>
    <row r="201" spans="1:5" ht="15">
      <c r="A201" s="44"/>
      <c r="B201" s="45"/>
      <c r="C201" s="46"/>
      <c r="D201" s="30">
        <f t="shared" si="3"/>
        <v>1</v>
      </c>
      <c r="E201" s="29">
        <f ca="1">OFFSET('TCF TABLE'!$A$2,MATCH(C201,'TCF TABLE'!$A$3:$A$142,0),2)</f>
        <v>0.16973309001641726</v>
      </c>
    </row>
    <row r="202" spans="1:5" ht="15">
      <c r="A202" s="44"/>
      <c r="B202" s="45"/>
      <c r="C202" s="46"/>
      <c r="D202" s="30">
        <f t="shared" si="3"/>
        <v>1</v>
      </c>
      <c r="E202" s="29">
        <f ca="1">OFFSET('TCF TABLE'!$A$2,MATCH(C202,'TCF TABLE'!$A$3:$A$142,0),2)</f>
        <v>0.16973309001641726</v>
      </c>
    </row>
    <row r="203" spans="1:5" ht="15">
      <c r="A203" s="44"/>
      <c r="B203" s="45"/>
      <c r="C203" s="46"/>
      <c r="D203" s="30">
        <f t="shared" si="3"/>
        <v>1</v>
      </c>
      <c r="E203" s="29">
        <f ca="1">OFFSET('TCF TABLE'!$A$2,MATCH(C203,'TCF TABLE'!$A$3:$A$142,0),2)</f>
        <v>0.16973309001641726</v>
      </c>
    </row>
    <row r="204" spans="1:5" ht="15">
      <c r="A204" s="44"/>
      <c r="B204" s="45"/>
      <c r="C204" s="46"/>
      <c r="D204" s="30">
        <f t="shared" si="3"/>
        <v>1</v>
      </c>
      <c r="E204" s="29">
        <f ca="1">OFFSET('TCF TABLE'!$A$2,MATCH(C204,'TCF TABLE'!$A$3:$A$142,0),2)</f>
        <v>0.16973309001641726</v>
      </c>
    </row>
    <row r="205" spans="1:5" ht="15">
      <c r="A205" s="44"/>
      <c r="B205" s="45"/>
      <c r="C205" s="46"/>
      <c r="D205" s="30">
        <f t="shared" si="3"/>
        <v>1</v>
      </c>
      <c r="E205" s="29">
        <f ca="1">OFFSET('TCF TABLE'!$A$2,MATCH(C205,'TCF TABLE'!$A$3:$A$142,0),2)</f>
        <v>0.16973309001641726</v>
      </c>
    </row>
    <row r="206" spans="1:5" ht="15">
      <c r="A206" s="44"/>
      <c r="B206" s="45"/>
      <c r="C206" s="46"/>
      <c r="D206" s="30">
        <f t="shared" si="3"/>
        <v>1</v>
      </c>
      <c r="E206" s="29">
        <f ca="1">OFFSET('TCF TABLE'!$A$2,MATCH(C206,'TCF TABLE'!$A$3:$A$142,0),2)</f>
        <v>0.16973309001641726</v>
      </c>
    </row>
    <row r="207" spans="1:5" ht="15">
      <c r="A207" s="44"/>
      <c r="B207" s="45"/>
      <c r="C207" s="46"/>
      <c r="D207" s="30">
        <f t="shared" si="3"/>
        <v>1</v>
      </c>
      <c r="E207" s="29">
        <f ca="1">OFFSET('TCF TABLE'!$A$2,MATCH(C207,'TCF TABLE'!$A$3:$A$142,0),2)</f>
        <v>0.16973309001641726</v>
      </c>
    </row>
    <row r="208" spans="1:5" ht="15">
      <c r="A208" s="44"/>
      <c r="B208" s="45"/>
      <c r="C208" s="46"/>
      <c r="D208" s="30">
        <f t="shared" si="3"/>
        <v>1</v>
      </c>
      <c r="E208" s="29">
        <f ca="1">OFFSET('TCF TABLE'!$A$2,MATCH(C208,'TCF TABLE'!$A$3:$A$142,0),2)</f>
        <v>0.16973309001641726</v>
      </c>
    </row>
    <row r="209" spans="1:5" ht="15">
      <c r="A209" s="44"/>
      <c r="B209" s="45"/>
      <c r="C209" s="46"/>
      <c r="D209" s="30">
        <f t="shared" si="3"/>
        <v>1</v>
      </c>
      <c r="E209" s="29">
        <f ca="1">OFFSET('TCF TABLE'!$A$2,MATCH(C209,'TCF TABLE'!$A$3:$A$142,0),2)</f>
        <v>0.16973309001641726</v>
      </c>
    </row>
    <row r="210" spans="1:5" ht="15">
      <c r="A210" s="44"/>
      <c r="B210" s="45"/>
      <c r="C210" s="46"/>
      <c r="D210" s="30">
        <f t="shared" si="3"/>
        <v>1</v>
      </c>
      <c r="E210" s="29">
        <f ca="1">OFFSET('TCF TABLE'!$A$2,MATCH(C210,'TCF TABLE'!$A$3:$A$142,0),2)</f>
        <v>0.16973309001641726</v>
      </c>
    </row>
    <row r="211" spans="1:5" ht="15">
      <c r="A211" s="44"/>
      <c r="B211" s="45"/>
      <c r="C211" s="46"/>
      <c r="D211" s="30">
        <f t="shared" si="3"/>
        <v>1</v>
      </c>
      <c r="E211" s="29">
        <f ca="1">OFFSET('TCF TABLE'!$A$2,MATCH(C211,'TCF TABLE'!$A$3:$A$142,0),2)</f>
        <v>0.16973309001641726</v>
      </c>
    </row>
    <row r="212" spans="1:5" ht="15">
      <c r="A212" s="44"/>
      <c r="B212" s="45"/>
      <c r="C212" s="46"/>
      <c r="D212" s="30">
        <f t="shared" si="3"/>
        <v>1</v>
      </c>
      <c r="E212" s="29">
        <f ca="1">OFFSET('TCF TABLE'!$A$2,MATCH(C212,'TCF TABLE'!$A$3:$A$142,0),2)</f>
        <v>0.16973309001641726</v>
      </c>
    </row>
    <row r="213" spans="1:5" ht="15">
      <c r="A213" s="44"/>
      <c r="B213" s="45"/>
      <c r="C213" s="46"/>
      <c r="D213" s="30">
        <f t="shared" si="3"/>
        <v>1</v>
      </c>
      <c r="E213" s="29">
        <f ca="1">OFFSET('TCF TABLE'!$A$2,MATCH(C213,'TCF TABLE'!$A$3:$A$142,0),2)</f>
        <v>0.16973309001641726</v>
      </c>
    </row>
    <row r="214" spans="1:5" ht="15">
      <c r="A214" s="44"/>
      <c r="B214" s="45"/>
      <c r="C214" s="46"/>
      <c r="D214" s="30">
        <f t="shared" si="3"/>
        <v>1</v>
      </c>
      <c r="E214" s="29">
        <f ca="1">OFFSET('TCF TABLE'!$A$2,MATCH(C214,'TCF TABLE'!$A$3:$A$142,0),2)</f>
        <v>0.16973309001641726</v>
      </c>
    </row>
    <row r="215" spans="1:5" ht="15">
      <c r="A215" s="44"/>
      <c r="B215" s="45"/>
      <c r="C215" s="46"/>
      <c r="D215" s="30">
        <f t="shared" si="3"/>
        <v>1</v>
      </c>
      <c r="E215" s="29">
        <f ca="1">OFFSET('TCF TABLE'!$A$2,MATCH(C215,'TCF TABLE'!$A$3:$A$142,0),2)</f>
        <v>0.16973309001641726</v>
      </c>
    </row>
    <row r="216" spans="1:5" ht="15">
      <c r="A216" s="44"/>
      <c r="B216" s="45"/>
      <c r="C216" s="46"/>
      <c r="D216" s="30">
        <f t="shared" si="3"/>
        <v>1</v>
      </c>
      <c r="E216" s="29">
        <f ca="1">OFFSET('TCF TABLE'!$A$2,MATCH(C216,'TCF TABLE'!$A$3:$A$142,0),2)</f>
        <v>0.16973309001641726</v>
      </c>
    </row>
    <row r="217" spans="1:5" ht="15">
      <c r="A217" s="44"/>
      <c r="B217" s="45"/>
      <c r="C217" s="46"/>
      <c r="D217" s="30">
        <f t="shared" si="3"/>
        <v>1</v>
      </c>
      <c r="E217" s="29">
        <f ca="1">OFFSET('TCF TABLE'!$A$2,MATCH(C217,'TCF TABLE'!$A$3:$A$142,0),2)</f>
        <v>0.16973309001641726</v>
      </c>
    </row>
    <row r="218" spans="1:5" ht="15">
      <c r="A218" s="44"/>
      <c r="B218" s="45"/>
      <c r="C218" s="46"/>
      <c r="D218" s="30">
        <f t="shared" si="3"/>
        <v>1</v>
      </c>
      <c r="E218" s="29">
        <f ca="1">OFFSET('TCF TABLE'!$A$2,MATCH(C218,'TCF TABLE'!$A$3:$A$142,0),2)</f>
        <v>0.16973309001641726</v>
      </c>
    </row>
    <row r="219" spans="1:5" ht="15">
      <c r="A219" s="44"/>
      <c r="B219" s="45"/>
      <c r="C219" s="46"/>
      <c r="D219" s="30">
        <f t="shared" si="3"/>
        <v>1</v>
      </c>
      <c r="E219" s="29">
        <f ca="1">OFFSET('TCF TABLE'!$A$2,MATCH(C219,'TCF TABLE'!$A$3:$A$142,0),2)</f>
        <v>0.16973309001641726</v>
      </c>
    </row>
    <row r="220" spans="1:5" ht="15">
      <c r="A220" s="44"/>
      <c r="B220" s="45"/>
      <c r="C220" s="46"/>
      <c r="D220" s="30">
        <f t="shared" si="3"/>
        <v>1</v>
      </c>
      <c r="E220" s="29">
        <f ca="1">OFFSET('TCF TABLE'!$A$2,MATCH(C220,'TCF TABLE'!$A$3:$A$142,0),2)</f>
        <v>0.16973309001641726</v>
      </c>
    </row>
    <row r="221" spans="1:5" ht="15">
      <c r="A221" s="44"/>
      <c r="B221" s="45"/>
      <c r="C221" s="46"/>
      <c r="D221" s="30">
        <f t="shared" si="3"/>
        <v>1</v>
      </c>
      <c r="E221" s="29">
        <f ca="1">OFFSET('TCF TABLE'!$A$2,MATCH(C221,'TCF TABLE'!$A$3:$A$142,0),2)</f>
        <v>0.16973309001641726</v>
      </c>
    </row>
    <row r="222" spans="1:5" ht="15">
      <c r="A222" s="44"/>
      <c r="B222" s="45"/>
      <c r="C222" s="46"/>
      <c r="D222" s="30">
        <f t="shared" si="3"/>
        <v>1</v>
      </c>
      <c r="E222" s="29">
        <f ca="1">OFFSET('TCF TABLE'!$A$2,MATCH(C222,'TCF TABLE'!$A$3:$A$142,0),2)</f>
        <v>0.16973309001641726</v>
      </c>
    </row>
    <row r="223" spans="1:5" ht="15">
      <c r="A223" s="44"/>
      <c r="B223" s="45"/>
      <c r="C223" s="46"/>
      <c r="D223" s="30">
        <f t="shared" si="3"/>
        <v>1</v>
      </c>
      <c r="E223" s="29">
        <f ca="1">OFFSET('TCF TABLE'!$A$2,MATCH(C223,'TCF TABLE'!$A$3:$A$142,0),2)</f>
        <v>0.16973309001641726</v>
      </c>
    </row>
    <row r="224" spans="1:5" ht="15">
      <c r="A224" s="44"/>
      <c r="B224" s="45"/>
      <c r="C224" s="46"/>
      <c r="D224" s="30">
        <f t="shared" si="3"/>
        <v>1</v>
      </c>
      <c r="E224" s="29">
        <f ca="1">OFFSET('TCF TABLE'!$A$2,MATCH(C224,'TCF TABLE'!$A$3:$A$142,0),2)</f>
        <v>0.16973309001641726</v>
      </c>
    </row>
    <row r="225" spans="1:5" ht="15">
      <c r="A225" s="44"/>
      <c r="B225" s="45"/>
      <c r="C225" s="46"/>
      <c r="D225" s="30">
        <f t="shared" si="3"/>
        <v>1</v>
      </c>
      <c r="E225" s="29">
        <f ca="1">OFFSET('TCF TABLE'!$A$2,MATCH(C225,'TCF TABLE'!$A$3:$A$142,0),2)</f>
        <v>0.16973309001641726</v>
      </c>
    </row>
    <row r="226" spans="1:5" ht="15">
      <c r="A226" s="44"/>
      <c r="B226" s="45"/>
      <c r="C226" s="46"/>
      <c r="D226" s="30">
        <f t="shared" si="3"/>
        <v>1</v>
      </c>
      <c r="E226" s="29">
        <f ca="1">OFFSET('TCF TABLE'!$A$2,MATCH(C226,'TCF TABLE'!$A$3:$A$142,0),2)</f>
        <v>0.16973309001641726</v>
      </c>
    </row>
    <row r="227" spans="1:5" ht="15">
      <c r="A227" s="44"/>
      <c r="B227" s="45"/>
      <c r="C227" s="46"/>
      <c r="D227" s="30">
        <f t="shared" si="3"/>
        <v>1</v>
      </c>
      <c r="E227" s="29">
        <f ca="1">OFFSET('TCF TABLE'!$A$2,MATCH(C227,'TCF TABLE'!$A$3:$A$142,0),2)</f>
        <v>0.16973309001641726</v>
      </c>
    </row>
    <row r="228" spans="1:5" ht="15">
      <c r="A228" s="44"/>
      <c r="B228" s="45"/>
      <c r="C228" s="46"/>
      <c r="D228" s="30">
        <f t="shared" si="3"/>
        <v>1</v>
      </c>
      <c r="E228" s="29">
        <f ca="1">OFFSET('TCF TABLE'!$A$2,MATCH(C228,'TCF TABLE'!$A$3:$A$142,0),2)</f>
        <v>0.16973309001641726</v>
      </c>
    </row>
    <row r="229" spans="1:5" ht="15">
      <c r="A229" s="44"/>
      <c r="B229" s="45"/>
      <c r="C229" s="46"/>
      <c r="D229" s="30">
        <f t="shared" si="3"/>
        <v>1</v>
      </c>
      <c r="E229" s="29">
        <f ca="1">OFFSET('TCF TABLE'!$A$2,MATCH(C229,'TCF TABLE'!$A$3:$A$142,0),2)</f>
        <v>0.16973309001641726</v>
      </c>
    </row>
    <row r="230" spans="1:5" ht="15">
      <c r="A230" s="44"/>
      <c r="B230" s="45"/>
      <c r="C230" s="46"/>
      <c r="D230" s="30">
        <f t="shared" si="3"/>
        <v>1</v>
      </c>
      <c r="E230" s="29">
        <f ca="1">OFFSET('TCF TABLE'!$A$2,MATCH(C230,'TCF TABLE'!$A$3:$A$142,0),2)</f>
        <v>0.16973309001641726</v>
      </c>
    </row>
    <row r="231" spans="1:5" ht="15">
      <c r="A231" s="44"/>
      <c r="B231" s="45"/>
      <c r="C231" s="46"/>
      <c r="D231" s="30">
        <f t="shared" si="3"/>
        <v>1</v>
      </c>
      <c r="E231" s="29">
        <f ca="1">OFFSET('TCF TABLE'!$A$2,MATCH(C231,'TCF TABLE'!$A$3:$A$142,0),2)</f>
        <v>0.16973309001641726</v>
      </c>
    </row>
    <row r="232" spans="1:5" ht="15">
      <c r="A232" s="44"/>
      <c r="B232" s="45"/>
      <c r="C232" s="46"/>
      <c r="D232" s="30">
        <f t="shared" si="3"/>
        <v>1</v>
      </c>
      <c r="E232" s="29">
        <f ca="1">OFFSET('TCF TABLE'!$A$2,MATCH(C232,'TCF TABLE'!$A$3:$A$142,0),2)</f>
        <v>0.16973309001641726</v>
      </c>
    </row>
    <row r="233" spans="1:5" ht="15">
      <c r="A233" s="44"/>
      <c r="B233" s="45"/>
      <c r="C233" s="46"/>
      <c r="D233" s="30">
        <f t="shared" si="3"/>
        <v>1</v>
      </c>
      <c r="E233" s="29">
        <f ca="1">OFFSET('TCF TABLE'!$A$2,MATCH(C233,'TCF TABLE'!$A$3:$A$142,0),2)</f>
        <v>0.16973309001641726</v>
      </c>
    </row>
    <row r="234" spans="1:5" ht="15">
      <c r="A234" s="44"/>
      <c r="B234" s="45"/>
      <c r="C234" s="46"/>
      <c r="D234" s="30">
        <f t="shared" si="3"/>
        <v>1</v>
      </c>
      <c r="E234" s="29">
        <f ca="1">OFFSET('TCF TABLE'!$A$2,MATCH(C234,'TCF TABLE'!$A$3:$A$142,0),2)</f>
        <v>0.16973309001641726</v>
      </c>
    </row>
    <row r="235" spans="1:5" ht="15">
      <c r="A235" s="44"/>
      <c r="B235" s="45"/>
      <c r="C235" s="46"/>
      <c r="D235" s="30">
        <f t="shared" si="3"/>
        <v>1</v>
      </c>
      <c r="E235" s="29">
        <f ca="1">OFFSET('TCF TABLE'!$A$2,MATCH(C235,'TCF TABLE'!$A$3:$A$142,0),2)</f>
        <v>0.16973309001641726</v>
      </c>
    </row>
    <row r="236" spans="1:5" ht="15">
      <c r="A236" s="44"/>
      <c r="B236" s="45"/>
      <c r="C236" s="46"/>
      <c r="D236" s="30">
        <f t="shared" si="3"/>
        <v>1</v>
      </c>
      <c r="E236" s="29">
        <f ca="1">OFFSET('TCF TABLE'!$A$2,MATCH(C236,'TCF TABLE'!$A$3:$A$142,0),2)</f>
        <v>0.16973309001641726</v>
      </c>
    </row>
    <row r="237" spans="1:5" ht="15">
      <c r="A237" s="44"/>
      <c r="B237" s="45"/>
      <c r="C237" s="46"/>
      <c r="D237" s="30">
        <f t="shared" si="3"/>
        <v>1</v>
      </c>
      <c r="E237" s="29">
        <f ca="1">OFFSET('TCF TABLE'!$A$2,MATCH(C237,'TCF TABLE'!$A$3:$A$142,0),2)</f>
        <v>0.16973309001641726</v>
      </c>
    </row>
    <row r="238" spans="1:5" ht="15">
      <c r="A238" s="44"/>
      <c r="B238" s="45"/>
      <c r="C238" s="46"/>
      <c r="D238" s="30">
        <f t="shared" si="3"/>
        <v>1</v>
      </c>
      <c r="E238" s="29">
        <f ca="1">OFFSET('TCF TABLE'!$A$2,MATCH(C238,'TCF TABLE'!$A$3:$A$142,0),2)</f>
        <v>0.16973309001641726</v>
      </c>
    </row>
    <row r="239" spans="1:5" ht="15">
      <c r="A239" s="44"/>
      <c r="B239" s="45"/>
      <c r="C239" s="46"/>
      <c r="D239" s="30">
        <f t="shared" si="3"/>
        <v>1</v>
      </c>
      <c r="E239" s="29">
        <f ca="1">OFFSET('TCF TABLE'!$A$2,MATCH(C239,'TCF TABLE'!$A$3:$A$142,0),2)</f>
        <v>0.16973309001641726</v>
      </c>
    </row>
    <row r="240" spans="1:5" ht="15">
      <c r="A240" s="44"/>
      <c r="B240" s="45"/>
      <c r="C240" s="46"/>
      <c r="D240" s="30">
        <f t="shared" si="3"/>
        <v>1</v>
      </c>
      <c r="E240" s="29">
        <f ca="1">OFFSET('TCF TABLE'!$A$2,MATCH(C240,'TCF TABLE'!$A$3:$A$142,0),2)</f>
        <v>0.16973309001641726</v>
      </c>
    </row>
    <row r="241" spans="1:5" ht="15">
      <c r="A241" s="44"/>
      <c r="B241" s="45"/>
      <c r="C241" s="46"/>
      <c r="D241" s="30">
        <f t="shared" si="3"/>
        <v>1</v>
      </c>
      <c r="E241" s="29">
        <f ca="1">OFFSET('TCF TABLE'!$A$2,MATCH(C241,'TCF TABLE'!$A$3:$A$142,0),2)</f>
        <v>0.16973309001641726</v>
      </c>
    </row>
    <row r="242" spans="1:5" ht="15">
      <c r="A242" s="44"/>
      <c r="B242" s="45"/>
      <c r="C242" s="46"/>
      <c r="D242" s="30">
        <f t="shared" si="3"/>
        <v>1</v>
      </c>
      <c r="E242" s="29">
        <f ca="1">OFFSET('TCF TABLE'!$A$2,MATCH(C242,'TCF TABLE'!$A$3:$A$142,0),2)</f>
        <v>0.16973309001641726</v>
      </c>
    </row>
    <row r="243" spans="1:5" ht="15">
      <c r="A243" s="44"/>
      <c r="B243" s="45"/>
      <c r="C243" s="46"/>
      <c r="D243" s="30">
        <f t="shared" si="3"/>
        <v>1</v>
      </c>
      <c r="E243" s="29">
        <f ca="1">OFFSET('TCF TABLE'!$A$2,MATCH(C243,'TCF TABLE'!$A$3:$A$142,0),2)</f>
        <v>0.16973309001641726</v>
      </c>
    </row>
    <row r="244" spans="1:5" ht="15">
      <c r="A244" s="44"/>
      <c r="B244" s="45"/>
      <c r="C244" s="46"/>
      <c r="D244" s="30">
        <f t="shared" si="3"/>
        <v>1</v>
      </c>
      <c r="E244" s="29">
        <f ca="1">OFFSET('TCF TABLE'!$A$2,MATCH(C244,'TCF TABLE'!$A$3:$A$142,0),2)</f>
        <v>0.16973309001641726</v>
      </c>
    </row>
    <row r="245" spans="1:5" ht="15">
      <c r="A245" s="44"/>
      <c r="B245" s="45"/>
      <c r="C245" s="46"/>
      <c r="D245" s="30">
        <f t="shared" si="3"/>
        <v>1</v>
      </c>
      <c r="E245" s="29">
        <f ca="1">OFFSET('TCF TABLE'!$A$2,MATCH(C245,'TCF TABLE'!$A$3:$A$142,0),2)</f>
        <v>0.16973309001641726</v>
      </c>
    </row>
    <row r="246" spans="1:5" ht="15">
      <c r="A246" s="44"/>
      <c r="B246" s="45"/>
      <c r="C246" s="46"/>
      <c r="D246" s="30">
        <f t="shared" si="3"/>
        <v>1</v>
      </c>
      <c r="E246" s="29">
        <f ca="1">OFFSET('TCF TABLE'!$A$2,MATCH(C246,'TCF TABLE'!$A$3:$A$142,0),2)</f>
        <v>0.16973309001641726</v>
      </c>
    </row>
    <row r="247" spans="1:5" ht="15">
      <c r="A247" s="44"/>
      <c r="B247" s="45"/>
      <c r="C247" s="46"/>
      <c r="D247" s="30">
        <f t="shared" si="3"/>
        <v>1</v>
      </c>
      <c r="E247" s="29">
        <f ca="1">OFFSET('TCF TABLE'!$A$2,MATCH(C247,'TCF TABLE'!$A$3:$A$142,0),2)</f>
        <v>0.16973309001641726</v>
      </c>
    </row>
    <row r="248" spans="1:5" ht="15">
      <c r="A248" s="44"/>
      <c r="B248" s="45"/>
      <c r="C248" s="46"/>
      <c r="D248" s="30">
        <f t="shared" si="3"/>
        <v>1</v>
      </c>
      <c r="E248" s="29">
        <f ca="1">OFFSET('TCF TABLE'!$A$2,MATCH(C248,'TCF TABLE'!$A$3:$A$142,0),2)</f>
        <v>0.16973309001641726</v>
      </c>
    </row>
    <row r="249" spans="1:5" ht="15">
      <c r="A249" s="44"/>
      <c r="B249" s="45"/>
      <c r="C249" s="46"/>
      <c r="D249" s="30">
        <f t="shared" si="3"/>
        <v>1</v>
      </c>
      <c r="E249" s="29">
        <f ca="1">OFFSET('TCF TABLE'!$A$2,MATCH(C249,'TCF TABLE'!$A$3:$A$142,0),2)</f>
        <v>0.16973309001641726</v>
      </c>
    </row>
    <row r="250" spans="1:5" ht="15">
      <c r="A250" s="44"/>
      <c r="B250" s="45"/>
      <c r="C250" s="46"/>
      <c r="D250" s="30">
        <f t="shared" si="3"/>
        <v>1</v>
      </c>
      <c r="E250" s="29">
        <f ca="1">OFFSET('TCF TABLE'!$A$2,MATCH(C250,'TCF TABLE'!$A$3:$A$142,0),2)</f>
        <v>0.16973309001641726</v>
      </c>
    </row>
    <row r="251" spans="1:5" ht="15">
      <c r="A251" s="44"/>
      <c r="B251" s="45"/>
      <c r="C251" s="46"/>
      <c r="D251" s="30">
        <f t="shared" si="3"/>
        <v>1</v>
      </c>
      <c r="E251" s="29">
        <f ca="1">OFFSET('TCF TABLE'!$A$2,MATCH(C251,'TCF TABLE'!$A$3:$A$142,0),2)</f>
        <v>0.16973309001641726</v>
      </c>
    </row>
    <row r="252" spans="1:5" ht="15">
      <c r="A252" s="44"/>
      <c r="B252" s="45"/>
      <c r="C252" s="46"/>
      <c r="D252" s="30">
        <f t="shared" si="3"/>
        <v>1</v>
      </c>
      <c r="E252" s="29">
        <f ca="1">OFFSET('TCF TABLE'!$A$2,MATCH(C252,'TCF TABLE'!$A$3:$A$142,0),2)</f>
        <v>0.16973309001641726</v>
      </c>
    </row>
    <row r="253" spans="1:5" ht="15">
      <c r="A253" s="44"/>
      <c r="B253" s="45"/>
      <c r="C253" s="46"/>
      <c r="D253" s="30">
        <f t="shared" si="3"/>
        <v>1</v>
      </c>
      <c r="E253" s="29">
        <f ca="1">OFFSET('TCF TABLE'!$A$2,MATCH(C253,'TCF TABLE'!$A$3:$A$142,0),2)</f>
        <v>0.16973309001641726</v>
      </c>
    </row>
    <row r="254" spans="1:5" ht="15">
      <c r="A254" s="44"/>
      <c r="B254" s="45"/>
      <c r="C254" s="46"/>
      <c r="D254" s="30">
        <f t="shared" si="3"/>
        <v>1</v>
      </c>
      <c r="E254" s="29">
        <f ca="1">OFFSET('TCF TABLE'!$A$2,MATCH(C254,'TCF TABLE'!$A$3:$A$142,0),2)</f>
        <v>0.16973309001641726</v>
      </c>
    </row>
    <row r="255" spans="1:5" ht="15">
      <c r="A255" s="44"/>
      <c r="B255" s="45"/>
      <c r="C255" s="46"/>
      <c r="D255" s="30">
        <f t="shared" si="3"/>
        <v>1</v>
      </c>
      <c r="E255" s="29">
        <f ca="1">OFFSET('TCF TABLE'!$A$2,MATCH(C255,'TCF TABLE'!$A$3:$A$142,0),2)</f>
        <v>0.16973309001641726</v>
      </c>
    </row>
    <row r="256" spans="1:5" ht="15">
      <c r="A256" s="44"/>
      <c r="B256" s="45"/>
      <c r="C256" s="46"/>
      <c r="D256" s="30">
        <f t="shared" si="3"/>
        <v>1</v>
      </c>
      <c r="E256" s="29">
        <f ca="1">OFFSET('TCF TABLE'!$A$2,MATCH(C256,'TCF TABLE'!$A$3:$A$142,0),2)</f>
        <v>0.16973309001641726</v>
      </c>
    </row>
    <row r="257" spans="1:5" ht="15">
      <c r="A257" s="44"/>
      <c r="B257" s="45"/>
      <c r="C257" s="46"/>
      <c r="D257" s="30">
        <f t="shared" si="3"/>
        <v>1</v>
      </c>
      <c r="E257" s="29">
        <f ca="1">OFFSET('TCF TABLE'!$A$2,MATCH(C257,'TCF TABLE'!$A$3:$A$142,0),2)</f>
        <v>0.16973309001641726</v>
      </c>
    </row>
    <row r="258" spans="1:5" ht="15">
      <c r="A258" s="44"/>
      <c r="B258" s="45"/>
      <c r="C258" s="46"/>
      <c r="D258" s="30">
        <f t="shared" si="3"/>
        <v>1</v>
      </c>
      <c r="E258" s="29">
        <f ca="1">OFFSET('TCF TABLE'!$A$2,MATCH(C258,'TCF TABLE'!$A$3:$A$142,0),2)</f>
        <v>0.16973309001641726</v>
      </c>
    </row>
    <row r="259" spans="1:5" ht="15">
      <c r="A259" s="44"/>
      <c r="B259" s="45"/>
      <c r="C259" s="46"/>
      <c r="D259" s="30">
        <f t="shared" si="3"/>
        <v>1</v>
      </c>
      <c r="E259" s="29">
        <f ca="1">OFFSET('TCF TABLE'!$A$2,MATCH(C259,'TCF TABLE'!$A$3:$A$142,0),2)</f>
        <v>0.16973309001641726</v>
      </c>
    </row>
    <row r="260" spans="1:5" ht="15">
      <c r="A260" s="44"/>
      <c r="B260" s="45"/>
      <c r="C260" s="46"/>
      <c r="D260" s="30">
        <f t="shared" si="3"/>
        <v>1</v>
      </c>
      <c r="E260" s="29">
        <f ca="1">OFFSET('TCF TABLE'!$A$2,MATCH(C260,'TCF TABLE'!$A$3:$A$142,0),2)</f>
        <v>0.16973309001641726</v>
      </c>
    </row>
    <row r="261" spans="1:5" ht="15">
      <c r="A261" s="44"/>
      <c r="B261" s="45"/>
      <c r="C261" s="46"/>
      <c r="D261" s="30">
        <f aca="true" t="shared" si="4" ref="D261:D324">IF(B261&gt;0,(B261*(1/E261)),1)</f>
        <v>1</v>
      </c>
      <c r="E261" s="29">
        <f ca="1">OFFSET('TCF TABLE'!$A$2,MATCH(C261,'TCF TABLE'!$A$3:$A$142,0),2)</f>
        <v>0.16973309001641726</v>
      </c>
    </row>
    <row r="262" spans="1:5" ht="15">
      <c r="A262" s="44"/>
      <c r="B262" s="45"/>
      <c r="C262" s="46"/>
      <c r="D262" s="30">
        <f t="shared" si="4"/>
        <v>1</v>
      </c>
      <c r="E262" s="29">
        <f ca="1">OFFSET('TCF TABLE'!$A$2,MATCH(C262,'TCF TABLE'!$A$3:$A$142,0),2)</f>
        <v>0.16973309001641726</v>
      </c>
    </row>
    <row r="263" spans="1:5" ht="15">
      <c r="A263" s="44"/>
      <c r="B263" s="45"/>
      <c r="C263" s="46"/>
      <c r="D263" s="30">
        <f t="shared" si="4"/>
        <v>1</v>
      </c>
      <c r="E263" s="29">
        <f ca="1">OFFSET('TCF TABLE'!$A$2,MATCH(C263,'TCF TABLE'!$A$3:$A$142,0),2)</f>
        <v>0.16973309001641726</v>
      </c>
    </row>
    <row r="264" spans="1:5" ht="15">
      <c r="A264" s="44"/>
      <c r="B264" s="45"/>
      <c r="C264" s="46"/>
      <c r="D264" s="30">
        <f t="shared" si="4"/>
        <v>1</v>
      </c>
      <c r="E264" s="29">
        <f ca="1">OFFSET('TCF TABLE'!$A$2,MATCH(C264,'TCF TABLE'!$A$3:$A$142,0),2)</f>
        <v>0.16973309001641726</v>
      </c>
    </row>
    <row r="265" spans="1:5" ht="15">
      <c r="A265" s="44"/>
      <c r="B265" s="45"/>
      <c r="C265" s="46"/>
      <c r="D265" s="30">
        <f t="shared" si="4"/>
        <v>1</v>
      </c>
      <c r="E265" s="29">
        <f ca="1">OFFSET('TCF TABLE'!$A$2,MATCH(C265,'TCF TABLE'!$A$3:$A$142,0),2)</f>
        <v>0.16973309001641726</v>
      </c>
    </row>
    <row r="266" spans="1:5" ht="15">
      <c r="A266" s="44"/>
      <c r="B266" s="45"/>
      <c r="C266" s="46"/>
      <c r="D266" s="30">
        <f t="shared" si="4"/>
        <v>1</v>
      </c>
      <c r="E266" s="29">
        <f ca="1">OFFSET('TCF TABLE'!$A$2,MATCH(C266,'TCF TABLE'!$A$3:$A$142,0),2)</f>
        <v>0.16973309001641726</v>
      </c>
    </row>
    <row r="267" spans="1:5" ht="15">
      <c r="A267" s="44"/>
      <c r="B267" s="45"/>
      <c r="C267" s="46"/>
      <c r="D267" s="30">
        <f t="shared" si="4"/>
        <v>1</v>
      </c>
      <c r="E267" s="29">
        <f ca="1">OFFSET('TCF TABLE'!$A$2,MATCH(C267,'TCF TABLE'!$A$3:$A$142,0),2)</f>
        <v>0.16973309001641726</v>
      </c>
    </row>
    <row r="268" spans="1:5" ht="15">
      <c r="A268" s="44"/>
      <c r="B268" s="45"/>
      <c r="C268" s="46"/>
      <c r="D268" s="30">
        <f t="shared" si="4"/>
        <v>1</v>
      </c>
      <c r="E268" s="29">
        <f ca="1">OFFSET('TCF TABLE'!$A$2,MATCH(C268,'TCF TABLE'!$A$3:$A$142,0),2)</f>
        <v>0.16973309001641726</v>
      </c>
    </row>
    <row r="269" spans="1:5" ht="15">
      <c r="A269" s="44"/>
      <c r="B269" s="45"/>
      <c r="C269" s="46"/>
      <c r="D269" s="30">
        <f t="shared" si="4"/>
        <v>1</v>
      </c>
      <c r="E269" s="29">
        <f ca="1">OFFSET('TCF TABLE'!$A$2,MATCH(C269,'TCF TABLE'!$A$3:$A$142,0),2)</f>
        <v>0.16973309001641726</v>
      </c>
    </row>
    <row r="270" spans="1:5" ht="15">
      <c r="A270" s="44"/>
      <c r="B270" s="45"/>
      <c r="C270" s="46"/>
      <c r="D270" s="30">
        <f t="shared" si="4"/>
        <v>1</v>
      </c>
      <c r="E270" s="29">
        <f ca="1">OFFSET('TCF TABLE'!$A$2,MATCH(C270,'TCF TABLE'!$A$3:$A$142,0),2)</f>
        <v>0.16973309001641726</v>
      </c>
    </row>
    <row r="271" spans="1:5" ht="15">
      <c r="A271" s="44"/>
      <c r="B271" s="45"/>
      <c r="C271" s="46"/>
      <c r="D271" s="30">
        <f t="shared" si="4"/>
        <v>1</v>
      </c>
      <c r="E271" s="29">
        <f ca="1">OFFSET('TCF TABLE'!$A$2,MATCH(C271,'TCF TABLE'!$A$3:$A$142,0),2)</f>
        <v>0.16973309001641726</v>
      </c>
    </row>
    <row r="272" spans="1:5" ht="15">
      <c r="A272" s="44"/>
      <c r="B272" s="45"/>
      <c r="C272" s="46"/>
      <c r="D272" s="30">
        <f t="shared" si="4"/>
        <v>1</v>
      </c>
      <c r="E272" s="29">
        <f ca="1">OFFSET('TCF TABLE'!$A$2,MATCH(C272,'TCF TABLE'!$A$3:$A$142,0),2)</f>
        <v>0.16973309001641726</v>
      </c>
    </row>
    <row r="273" spans="1:5" ht="15">
      <c r="A273" s="44"/>
      <c r="B273" s="45"/>
      <c r="C273" s="46"/>
      <c r="D273" s="30">
        <f t="shared" si="4"/>
        <v>1</v>
      </c>
      <c r="E273" s="29">
        <f ca="1">OFFSET('TCF TABLE'!$A$2,MATCH(C273,'TCF TABLE'!$A$3:$A$142,0),2)</f>
        <v>0.16973309001641726</v>
      </c>
    </row>
    <row r="274" spans="1:5" ht="15">
      <c r="A274" s="44"/>
      <c r="B274" s="45"/>
      <c r="C274" s="46"/>
      <c r="D274" s="30">
        <f t="shared" si="4"/>
        <v>1</v>
      </c>
      <c r="E274" s="29">
        <f ca="1">OFFSET('TCF TABLE'!$A$2,MATCH(C274,'TCF TABLE'!$A$3:$A$142,0),2)</f>
        <v>0.16973309001641726</v>
      </c>
    </row>
    <row r="275" spans="1:5" ht="15">
      <c r="A275" s="44"/>
      <c r="B275" s="45"/>
      <c r="C275" s="46"/>
      <c r="D275" s="30">
        <f t="shared" si="4"/>
        <v>1</v>
      </c>
      <c r="E275" s="29">
        <f ca="1">OFFSET('TCF TABLE'!$A$2,MATCH(C275,'TCF TABLE'!$A$3:$A$142,0),2)</f>
        <v>0.16973309001641726</v>
      </c>
    </row>
    <row r="276" spans="1:5" ht="15">
      <c r="A276" s="44"/>
      <c r="B276" s="45"/>
      <c r="C276" s="46"/>
      <c r="D276" s="30">
        <f t="shared" si="4"/>
        <v>1</v>
      </c>
      <c r="E276" s="29">
        <f ca="1">OFFSET('TCF TABLE'!$A$2,MATCH(C276,'TCF TABLE'!$A$3:$A$142,0),2)</f>
        <v>0.16973309001641726</v>
      </c>
    </row>
    <row r="277" spans="1:5" ht="15">
      <c r="A277" s="44"/>
      <c r="B277" s="45"/>
      <c r="C277" s="46"/>
      <c r="D277" s="30">
        <f t="shared" si="4"/>
        <v>1</v>
      </c>
      <c r="E277" s="29">
        <f ca="1">OFFSET('TCF TABLE'!$A$2,MATCH(C277,'TCF TABLE'!$A$3:$A$142,0),2)</f>
        <v>0.16973309001641726</v>
      </c>
    </row>
    <row r="278" spans="1:5" ht="15">
      <c r="A278" s="44"/>
      <c r="B278" s="45"/>
      <c r="C278" s="46"/>
      <c r="D278" s="30">
        <f t="shared" si="4"/>
        <v>1</v>
      </c>
      <c r="E278" s="29">
        <f ca="1">OFFSET('TCF TABLE'!$A$2,MATCH(C278,'TCF TABLE'!$A$3:$A$142,0),2)</f>
        <v>0.16973309001641726</v>
      </c>
    </row>
    <row r="279" spans="1:5" ht="15">
      <c r="A279" s="44"/>
      <c r="B279" s="45"/>
      <c r="C279" s="46"/>
      <c r="D279" s="30">
        <f t="shared" si="4"/>
        <v>1</v>
      </c>
      <c r="E279" s="29">
        <f ca="1">OFFSET('TCF TABLE'!$A$2,MATCH(C279,'TCF TABLE'!$A$3:$A$142,0),2)</f>
        <v>0.16973309001641726</v>
      </c>
    </row>
    <row r="280" spans="1:5" ht="15">
      <c r="A280" s="44"/>
      <c r="B280" s="45"/>
      <c r="C280" s="46"/>
      <c r="D280" s="30">
        <f t="shared" si="4"/>
        <v>1</v>
      </c>
      <c r="E280" s="29">
        <f ca="1">OFFSET('TCF TABLE'!$A$2,MATCH(C280,'TCF TABLE'!$A$3:$A$142,0),2)</f>
        <v>0.16973309001641726</v>
      </c>
    </row>
    <row r="281" spans="1:5" ht="15">
      <c r="A281" s="44"/>
      <c r="B281" s="45"/>
      <c r="C281" s="46"/>
      <c r="D281" s="30">
        <f t="shared" si="4"/>
        <v>1</v>
      </c>
      <c r="E281" s="29">
        <f ca="1">OFFSET('TCF TABLE'!$A$2,MATCH(C281,'TCF TABLE'!$A$3:$A$142,0),2)</f>
        <v>0.16973309001641726</v>
      </c>
    </row>
    <row r="282" spans="1:5" ht="15">
      <c r="A282" s="44"/>
      <c r="B282" s="45"/>
      <c r="C282" s="46"/>
      <c r="D282" s="30">
        <f t="shared" si="4"/>
        <v>1</v>
      </c>
      <c r="E282" s="29">
        <f ca="1">OFFSET('TCF TABLE'!$A$2,MATCH(C282,'TCF TABLE'!$A$3:$A$142,0),2)</f>
        <v>0.16973309001641726</v>
      </c>
    </row>
    <row r="283" spans="1:5" ht="15">
      <c r="A283" s="44"/>
      <c r="B283" s="45"/>
      <c r="C283" s="46"/>
      <c r="D283" s="30">
        <f t="shared" si="4"/>
        <v>1</v>
      </c>
      <c r="E283" s="29">
        <f ca="1">OFFSET('TCF TABLE'!$A$2,MATCH(C283,'TCF TABLE'!$A$3:$A$142,0),2)</f>
        <v>0.16973309001641726</v>
      </c>
    </row>
    <row r="284" spans="1:5" ht="15">
      <c r="A284" s="44"/>
      <c r="B284" s="45"/>
      <c r="C284" s="46"/>
      <c r="D284" s="30">
        <f t="shared" si="4"/>
        <v>1</v>
      </c>
      <c r="E284" s="29">
        <f ca="1">OFFSET('TCF TABLE'!$A$2,MATCH(C284,'TCF TABLE'!$A$3:$A$142,0),2)</f>
        <v>0.16973309001641726</v>
      </c>
    </row>
    <row r="285" spans="1:5" ht="15">
      <c r="A285" s="44"/>
      <c r="B285" s="45"/>
      <c r="C285" s="46"/>
      <c r="D285" s="30">
        <f t="shared" si="4"/>
        <v>1</v>
      </c>
      <c r="E285" s="29">
        <f ca="1">OFFSET('TCF TABLE'!$A$2,MATCH(C285,'TCF TABLE'!$A$3:$A$142,0),2)</f>
        <v>0.16973309001641726</v>
      </c>
    </row>
    <row r="286" spans="1:5" ht="15">
      <c r="A286" s="44"/>
      <c r="B286" s="45"/>
      <c r="C286" s="46"/>
      <c r="D286" s="30">
        <f t="shared" si="4"/>
        <v>1</v>
      </c>
      <c r="E286" s="29">
        <f ca="1">OFFSET('TCF TABLE'!$A$2,MATCH(C286,'TCF TABLE'!$A$3:$A$142,0),2)</f>
        <v>0.16973309001641726</v>
      </c>
    </row>
    <row r="287" spans="1:5" ht="15">
      <c r="A287" s="44"/>
      <c r="B287" s="45"/>
      <c r="C287" s="46"/>
      <c r="D287" s="30">
        <f t="shared" si="4"/>
        <v>1</v>
      </c>
      <c r="E287" s="29">
        <f ca="1">OFFSET('TCF TABLE'!$A$2,MATCH(C287,'TCF TABLE'!$A$3:$A$142,0),2)</f>
        <v>0.16973309001641726</v>
      </c>
    </row>
    <row r="288" spans="1:5" ht="15">
      <c r="A288" s="44"/>
      <c r="B288" s="45"/>
      <c r="C288" s="46"/>
      <c r="D288" s="30">
        <f t="shared" si="4"/>
        <v>1</v>
      </c>
      <c r="E288" s="29">
        <f ca="1">OFFSET('TCF TABLE'!$A$2,MATCH(C288,'TCF TABLE'!$A$3:$A$142,0),2)</f>
        <v>0.16973309001641726</v>
      </c>
    </row>
    <row r="289" spans="1:5" ht="15">
      <c r="A289" s="44"/>
      <c r="B289" s="45"/>
      <c r="C289" s="46"/>
      <c r="D289" s="30">
        <f t="shared" si="4"/>
        <v>1</v>
      </c>
      <c r="E289" s="29">
        <f ca="1">OFFSET('TCF TABLE'!$A$2,MATCH(C289,'TCF TABLE'!$A$3:$A$142,0),2)</f>
        <v>0.16973309001641726</v>
      </c>
    </row>
    <row r="290" spans="1:5" ht="15">
      <c r="A290" s="44"/>
      <c r="B290" s="45"/>
      <c r="C290" s="46"/>
      <c r="D290" s="30">
        <f t="shared" si="4"/>
        <v>1</v>
      </c>
      <c r="E290" s="29">
        <f ca="1">OFFSET('TCF TABLE'!$A$2,MATCH(C290,'TCF TABLE'!$A$3:$A$142,0),2)</f>
        <v>0.16973309001641726</v>
      </c>
    </row>
    <row r="291" spans="1:5" ht="15">
      <c r="A291" s="44"/>
      <c r="B291" s="45"/>
      <c r="C291" s="46"/>
      <c r="D291" s="30">
        <f t="shared" si="4"/>
        <v>1</v>
      </c>
      <c r="E291" s="29">
        <f ca="1">OFFSET('TCF TABLE'!$A$2,MATCH(C291,'TCF TABLE'!$A$3:$A$142,0),2)</f>
        <v>0.16973309001641726</v>
      </c>
    </row>
    <row r="292" spans="1:5" ht="15">
      <c r="A292" s="44"/>
      <c r="B292" s="45"/>
      <c r="C292" s="46"/>
      <c r="D292" s="30">
        <f t="shared" si="4"/>
        <v>1</v>
      </c>
      <c r="E292" s="29">
        <f ca="1">OFFSET('TCF TABLE'!$A$2,MATCH(C292,'TCF TABLE'!$A$3:$A$142,0),2)</f>
        <v>0.16973309001641726</v>
      </c>
    </row>
    <row r="293" spans="1:5" ht="15">
      <c r="A293" s="44"/>
      <c r="B293" s="45"/>
      <c r="C293" s="46"/>
      <c r="D293" s="30">
        <f t="shared" si="4"/>
        <v>1</v>
      </c>
      <c r="E293" s="29">
        <f ca="1">OFFSET('TCF TABLE'!$A$2,MATCH(C293,'TCF TABLE'!$A$3:$A$142,0),2)</f>
        <v>0.16973309001641726</v>
      </c>
    </row>
    <row r="294" spans="1:5" ht="15">
      <c r="A294" s="44"/>
      <c r="B294" s="45"/>
      <c r="C294" s="46"/>
      <c r="D294" s="30">
        <f t="shared" si="4"/>
        <v>1</v>
      </c>
      <c r="E294" s="29">
        <f ca="1">OFFSET('TCF TABLE'!$A$2,MATCH(C294,'TCF TABLE'!$A$3:$A$142,0),2)</f>
        <v>0.16973309001641726</v>
      </c>
    </row>
    <row r="295" spans="1:5" ht="15">
      <c r="A295" s="44"/>
      <c r="B295" s="45"/>
      <c r="C295" s="46"/>
      <c r="D295" s="30">
        <f t="shared" si="4"/>
        <v>1</v>
      </c>
      <c r="E295" s="29">
        <f ca="1">OFFSET('TCF TABLE'!$A$2,MATCH(C295,'TCF TABLE'!$A$3:$A$142,0),2)</f>
        <v>0.16973309001641726</v>
      </c>
    </row>
    <row r="296" spans="1:5" ht="15">
      <c r="A296" s="44"/>
      <c r="B296" s="45"/>
      <c r="C296" s="46"/>
      <c r="D296" s="30">
        <f t="shared" si="4"/>
        <v>1</v>
      </c>
      <c r="E296" s="29">
        <f ca="1">OFFSET('TCF TABLE'!$A$2,MATCH(C296,'TCF TABLE'!$A$3:$A$142,0),2)</f>
        <v>0.16973309001641726</v>
      </c>
    </row>
    <row r="297" spans="1:5" ht="15">
      <c r="A297" s="44"/>
      <c r="B297" s="45"/>
      <c r="C297" s="46"/>
      <c r="D297" s="30">
        <f t="shared" si="4"/>
        <v>1</v>
      </c>
      <c r="E297" s="29">
        <f ca="1">OFFSET('TCF TABLE'!$A$2,MATCH(C297,'TCF TABLE'!$A$3:$A$142,0),2)</f>
        <v>0.16973309001641726</v>
      </c>
    </row>
    <row r="298" spans="1:5" ht="15">
      <c r="A298" s="44"/>
      <c r="B298" s="45"/>
      <c r="C298" s="46"/>
      <c r="D298" s="30">
        <f t="shared" si="4"/>
        <v>1</v>
      </c>
      <c r="E298" s="29">
        <f ca="1">OFFSET('TCF TABLE'!$A$2,MATCH(C298,'TCF TABLE'!$A$3:$A$142,0),2)</f>
        <v>0.16973309001641726</v>
      </c>
    </row>
    <row r="299" spans="1:5" ht="15">
      <c r="A299" s="44"/>
      <c r="B299" s="45"/>
      <c r="C299" s="46"/>
      <c r="D299" s="30">
        <f t="shared" si="4"/>
        <v>1</v>
      </c>
      <c r="E299" s="29">
        <f ca="1">OFFSET('TCF TABLE'!$A$2,MATCH(C299,'TCF TABLE'!$A$3:$A$142,0),2)</f>
        <v>0.16973309001641726</v>
      </c>
    </row>
    <row r="300" spans="1:5" ht="15">
      <c r="A300" s="44"/>
      <c r="B300" s="45"/>
      <c r="C300" s="46"/>
      <c r="D300" s="30">
        <f t="shared" si="4"/>
        <v>1</v>
      </c>
      <c r="E300" s="29">
        <f ca="1">OFFSET('TCF TABLE'!$A$2,MATCH(C300,'TCF TABLE'!$A$3:$A$142,0),2)</f>
        <v>0.16973309001641726</v>
      </c>
    </row>
    <row r="301" spans="1:5" ht="15">
      <c r="A301" s="44"/>
      <c r="B301" s="45"/>
      <c r="C301" s="46"/>
      <c r="D301" s="30">
        <f t="shared" si="4"/>
        <v>1</v>
      </c>
      <c r="E301" s="29">
        <f ca="1">OFFSET('TCF TABLE'!$A$2,MATCH(C301,'TCF TABLE'!$A$3:$A$142,0),2)</f>
        <v>0.16973309001641726</v>
      </c>
    </row>
    <row r="302" spans="1:5" ht="15">
      <c r="A302" s="44"/>
      <c r="B302" s="45"/>
      <c r="C302" s="46"/>
      <c r="D302" s="30">
        <f t="shared" si="4"/>
        <v>1</v>
      </c>
      <c r="E302" s="29">
        <f ca="1">OFFSET('TCF TABLE'!$A$2,MATCH(C302,'TCF TABLE'!$A$3:$A$142,0),2)</f>
        <v>0.16973309001641726</v>
      </c>
    </row>
    <row r="303" spans="1:5" ht="15">
      <c r="A303" s="44"/>
      <c r="B303" s="45"/>
      <c r="C303" s="46"/>
      <c r="D303" s="30">
        <f t="shared" si="4"/>
        <v>1</v>
      </c>
      <c r="E303" s="29">
        <f ca="1">OFFSET('TCF TABLE'!$A$2,MATCH(C303,'TCF TABLE'!$A$3:$A$142,0),2)</f>
        <v>0.16973309001641726</v>
      </c>
    </row>
    <row r="304" spans="1:5" ht="15">
      <c r="A304" s="44"/>
      <c r="B304" s="45"/>
      <c r="C304" s="46"/>
      <c r="D304" s="30">
        <f t="shared" si="4"/>
        <v>1</v>
      </c>
      <c r="E304" s="29">
        <f ca="1">OFFSET('TCF TABLE'!$A$2,MATCH(C304,'TCF TABLE'!$A$3:$A$142,0),2)</f>
        <v>0.16973309001641726</v>
      </c>
    </row>
    <row r="305" spans="1:5" ht="15">
      <c r="A305" s="44"/>
      <c r="B305" s="45"/>
      <c r="C305" s="46"/>
      <c r="D305" s="30">
        <f t="shared" si="4"/>
        <v>1</v>
      </c>
      <c r="E305" s="29">
        <f ca="1">OFFSET('TCF TABLE'!$A$2,MATCH(C305,'TCF TABLE'!$A$3:$A$142,0),2)</f>
        <v>0.16973309001641726</v>
      </c>
    </row>
    <row r="306" spans="1:5" ht="15">
      <c r="A306" s="44"/>
      <c r="B306" s="45"/>
      <c r="C306" s="46"/>
      <c r="D306" s="30">
        <f t="shared" si="4"/>
        <v>1</v>
      </c>
      <c r="E306" s="29">
        <f ca="1">OFFSET('TCF TABLE'!$A$2,MATCH(C306,'TCF TABLE'!$A$3:$A$142,0),2)</f>
        <v>0.16973309001641726</v>
      </c>
    </row>
    <row r="307" spans="1:5" ht="15">
      <c r="A307" s="44"/>
      <c r="B307" s="45"/>
      <c r="C307" s="46"/>
      <c r="D307" s="30">
        <f t="shared" si="4"/>
        <v>1</v>
      </c>
      <c r="E307" s="29">
        <f ca="1">OFFSET('TCF TABLE'!$A$2,MATCH(C307,'TCF TABLE'!$A$3:$A$142,0),2)</f>
        <v>0.16973309001641726</v>
      </c>
    </row>
    <row r="308" spans="1:5" ht="15">
      <c r="A308" s="44"/>
      <c r="B308" s="45"/>
      <c r="C308" s="46"/>
      <c r="D308" s="30">
        <f t="shared" si="4"/>
        <v>1</v>
      </c>
      <c r="E308" s="29">
        <f ca="1">OFFSET('TCF TABLE'!$A$2,MATCH(C308,'TCF TABLE'!$A$3:$A$142,0),2)</f>
        <v>0.16973309001641726</v>
      </c>
    </row>
    <row r="309" spans="1:5" ht="15">
      <c r="A309" s="44"/>
      <c r="B309" s="45"/>
      <c r="C309" s="46"/>
      <c r="D309" s="30">
        <f t="shared" si="4"/>
        <v>1</v>
      </c>
      <c r="E309" s="29">
        <f ca="1">OFFSET('TCF TABLE'!$A$2,MATCH(C309,'TCF TABLE'!$A$3:$A$142,0),2)</f>
        <v>0.16973309001641726</v>
      </c>
    </row>
    <row r="310" spans="1:5" ht="15">
      <c r="A310" s="44"/>
      <c r="B310" s="45"/>
      <c r="C310" s="46"/>
      <c r="D310" s="30">
        <f t="shared" si="4"/>
        <v>1</v>
      </c>
      <c r="E310" s="29">
        <f ca="1">OFFSET('TCF TABLE'!$A$2,MATCH(C310,'TCF TABLE'!$A$3:$A$142,0),2)</f>
        <v>0.16973309001641726</v>
      </c>
    </row>
    <row r="311" spans="1:5" ht="15">
      <c r="A311" s="44"/>
      <c r="B311" s="45"/>
      <c r="C311" s="46"/>
      <c r="D311" s="30">
        <f t="shared" si="4"/>
        <v>1</v>
      </c>
      <c r="E311" s="29">
        <f ca="1">OFFSET('TCF TABLE'!$A$2,MATCH(C311,'TCF TABLE'!$A$3:$A$142,0),2)</f>
        <v>0.16973309001641726</v>
      </c>
    </row>
    <row r="312" spans="1:5" ht="15">
      <c r="A312" s="44"/>
      <c r="B312" s="45"/>
      <c r="C312" s="46"/>
      <c r="D312" s="30">
        <f t="shared" si="4"/>
        <v>1</v>
      </c>
      <c r="E312" s="29">
        <f ca="1">OFFSET('TCF TABLE'!$A$2,MATCH(C312,'TCF TABLE'!$A$3:$A$142,0),2)</f>
        <v>0.16973309001641726</v>
      </c>
    </row>
    <row r="313" spans="1:5" ht="15">
      <c r="A313" s="44"/>
      <c r="B313" s="45"/>
      <c r="C313" s="46"/>
      <c r="D313" s="30">
        <f t="shared" si="4"/>
        <v>1</v>
      </c>
      <c r="E313" s="29">
        <f ca="1">OFFSET('TCF TABLE'!$A$2,MATCH(C313,'TCF TABLE'!$A$3:$A$142,0),2)</f>
        <v>0.16973309001641726</v>
      </c>
    </row>
    <row r="314" spans="1:5" ht="15">
      <c r="A314" s="44"/>
      <c r="B314" s="45"/>
      <c r="C314" s="46"/>
      <c r="D314" s="30">
        <f t="shared" si="4"/>
        <v>1</v>
      </c>
      <c r="E314" s="29">
        <f ca="1">OFFSET('TCF TABLE'!$A$2,MATCH(C314,'TCF TABLE'!$A$3:$A$142,0),2)</f>
        <v>0.16973309001641726</v>
      </c>
    </row>
    <row r="315" spans="1:5" ht="15">
      <c r="A315" s="44"/>
      <c r="B315" s="45"/>
      <c r="C315" s="46"/>
      <c r="D315" s="30">
        <f t="shared" si="4"/>
        <v>1</v>
      </c>
      <c r="E315" s="29">
        <f ca="1">OFFSET('TCF TABLE'!$A$2,MATCH(C315,'TCF TABLE'!$A$3:$A$142,0),2)</f>
        <v>0.16973309001641726</v>
      </c>
    </row>
    <row r="316" spans="1:5" ht="15">
      <c r="A316" s="44"/>
      <c r="B316" s="45"/>
      <c r="C316" s="46"/>
      <c r="D316" s="30">
        <f t="shared" si="4"/>
        <v>1</v>
      </c>
      <c r="E316" s="29">
        <f ca="1">OFFSET('TCF TABLE'!$A$2,MATCH(C316,'TCF TABLE'!$A$3:$A$142,0),2)</f>
        <v>0.16973309001641726</v>
      </c>
    </row>
    <row r="317" spans="1:5" ht="15">
      <c r="A317" s="44"/>
      <c r="B317" s="45"/>
      <c r="C317" s="46"/>
      <c r="D317" s="30">
        <f t="shared" si="4"/>
        <v>1</v>
      </c>
      <c r="E317" s="29">
        <f ca="1">OFFSET('TCF TABLE'!$A$2,MATCH(C317,'TCF TABLE'!$A$3:$A$142,0),2)</f>
        <v>0.16973309001641726</v>
      </c>
    </row>
    <row r="318" spans="1:5" ht="15">
      <c r="A318" s="44"/>
      <c r="B318" s="45"/>
      <c r="C318" s="46"/>
      <c r="D318" s="30">
        <f t="shared" si="4"/>
        <v>1</v>
      </c>
      <c r="E318" s="29">
        <f ca="1">OFFSET('TCF TABLE'!$A$2,MATCH(C318,'TCF TABLE'!$A$3:$A$142,0),2)</f>
        <v>0.16973309001641726</v>
      </c>
    </row>
    <row r="319" spans="1:5" ht="15">
      <c r="A319" s="44"/>
      <c r="B319" s="45"/>
      <c r="C319" s="46"/>
      <c r="D319" s="30">
        <f t="shared" si="4"/>
        <v>1</v>
      </c>
      <c r="E319" s="29">
        <f ca="1">OFFSET('TCF TABLE'!$A$2,MATCH(C319,'TCF TABLE'!$A$3:$A$142,0),2)</f>
        <v>0.16973309001641726</v>
      </c>
    </row>
    <row r="320" spans="1:5" ht="15">
      <c r="A320" s="44"/>
      <c r="B320" s="45"/>
      <c r="C320" s="46"/>
      <c r="D320" s="30">
        <f t="shared" si="4"/>
        <v>1</v>
      </c>
      <c r="E320" s="29">
        <f ca="1">OFFSET('TCF TABLE'!$A$2,MATCH(C320,'TCF TABLE'!$A$3:$A$142,0),2)</f>
        <v>0.16973309001641726</v>
      </c>
    </row>
    <row r="321" spans="1:5" ht="15">
      <c r="A321" s="44"/>
      <c r="B321" s="45"/>
      <c r="C321" s="46"/>
      <c r="D321" s="30">
        <f t="shared" si="4"/>
        <v>1</v>
      </c>
      <c r="E321" s="29">
        <f ca="1">OFFSET('TCF TABLE'!$A$2,MATCH(C321,'TCF TABLE'!$A$3:$A$142,0),2)</f>
        <v>0.16973309001641726</v>
      </c>
    </row>
    <row r="322" spans="1:5" ht="15">
      <c r="A322" s="44"/>
      <c r="B322" s="45"/>
      <c r="C322" s="46"/>
      <c r="D322" s="30">
        <f t="shared" si="4"/>
        <v>1</v>
      </c>
      <c r="E322" s="29">
        <f ca="1">OFFSET('TCF TABLE'!$A$2,MATCH(C322,'TCF TABLE'!$A$3:$A$142,0),2)</f>
        <v>0.16973309001641726</v>
      </c>
    </row>
    <row r="323" spans="1:5" ht="15">
      <c r="A323" s="44"/>
      <c r="B323" s="45"/>
      <c r="C323" s="46"/>
      <c r="D323" s="30">
        <f t="shared" si="4"/>
        <v>1</v>
      </c>
      <c r="E323" s="29">
        <f ca="1">OFFSET('TCF TABLE'!$A$2,MATCH(C323,'TCF TABLE'!$A$3:$A$142,0),2)</f>
        <v>0.16973309001641726</v>
      </c>
    </row>
    <row r="324" spans="1:5" ht="15">
      <c r="A324" s="44"/>
      <c r="B324" s="45"/>
      <c r="C324" s="46"/>
      <c r="D324" s="30">
        <f t="shared" si="4"/>
        <v>1</v>
      </c>
      <c r="E324" s="29">
        <f ca="1">OFFSET('TCF TABLE'!$A$2,MATCH(C324,'TCF TABLE'!$A$3:$A$142,0),2)</f>
        <v>0.16973309001641726</v>
      </c>
    </row>
    <row r="325" spans="1:5" ht="15">
      <c r="A325" s="44"/>
      <c r="B325" s="45"/>
      <c r="C325" s="46"/>
      <c r="D325" s="30">
        <f aca="true" t="shared" si="5" ref="D325:D369">IF(B325&gt;0,(B325*(1/E325)),1)</f>
        <v>1</v>
      </c>
      <c r="E325" s="29">
        <f ca="1">OFFSET('TCF TABLE'!$A$2,MATCH(C325,'TCF TABLE'!$A$3:$A$142,0),2)</f>
        <v>0.16973309001641726</v>
      </c>
    </row>
    <row r="326" spans="1:5" ht="15">
      <c r="A326" s="44"/>
      <c r="B326" s="45"/>
      <c r="C326" s="46"/>
      <c r="D326" s="30">
        <f t="shared" si="5"/>
        <v>1</v>
      </c>
      <c r="E326" s="29">
        <f ca="1">OFFSET('TCF TABLE'!$A$2,MATCH(C326,'TCF TABLE'!$A$3:$A$142,0),2)</f>
        <v>0.16973309001641726</v>
      </c>
    </row>
    <row r="327" spans="1:5" ht="15">
      <c r="A327" s="44"/>
      <c r="B327" s="45"/>
      <c r="C327" s="46"/>
      <c r="D327" s="30">
        <f t="shared" si="5"/>
        <v>1</v>
      </c>
      <c r="E327" s="29">
        <f ca="1">OFFSET('TCF TABLE'!$A$2,MATCH(C327,'TCF TABLE'!$A$3:$A$142,0),2)</f>
        <v>0.16973309001641726</v>
      </c>
    </row>
    <row r="328" spans="1:5" ht="15">
      <c r="A328" s="44"/>
      <c r="B328" s="45"/>
      <c r="C328" s="46"/>
      <c r="D328" s="30">
        <f t="shared" si="5"/>
        <v>1</v>
      </c>
      <c r="E328" s="29">
        <f ca="1">OFFSET('TCF TABLE'!$A$2,MATCH(C328,'TCF TABLE'!$A$3:$A$142,0),2)</f>
        <v>0.16973309001641726</v>
      </c>
    </row>
    <row r="329" spans="1:5" ht="15">
      <c r="A329" s="44"/>
      <c r="B329" s="45"/>
      <c r="C329" s="46"/>
      <c r="D329" s="30">
        <f t="shared" si="5"/>
        <v>1</v>
      </c>
      <c r="E329" s="29">
        <f ca="1">OFFSET('TCF TABLE'!$A$2,MATCH(C329,'TCF TABLE'!$A$3:$A$142,0),2)</f>
        <v>0.16973309001641726</v>
      </c>
    </row>
    <row r="330" spans="1:5" ht="15">
      <c r="A330" s="44"/>
      <c r="B330" s="45"/>
      <c r="C330" s="46"/>
      <c r="D330" s="30">
        <f t="shared" si="5"/>
        <v>1</v>
      </c>
      <c r="E330" s="29">
        <f ca="1">OFFSET('TCF TABLE'!$A$2,MATCH(C330,'TCF TABLE'!$A$3:$A$142,0),2)</f>
        <v>0.16973309001641726</v>
      </c>
    </row>
    <row r="331" spans="1:5" ht="15">
      <c r="A331" s="44"/>
      <c r="B331" s="45"/>
      <c r="C331" s="46"/>
      <c r="D331" s="30">
        <f t="shared" si="5"/>
        <v>1</v>
      </c>
      <c r="E331" s="29">
        <f ca="1">OFFSET('TCF TABLE'!$A$2,MATCH(C331,'TCF TABLE'!$A$3:$A$142,0),2)</f>
        <v>0.16973309001641726</v>
      </c>
    </row>
    <row r="332" spans="1:5" ht="15">
      <c r="A332" s="44"/>
      <c r="B332" s="45"/>
      <c r="C332" s="46"/>
      <c r="D332" s="30">
        <f t="shared" si="5"/>
        <v>1</v>
      </c>
      <c r="E332" s="29">
        <f ca="1">OFFSET('TCF TABLE'!$A$2,MATCH(C332,'TCF TABLE'!$A$3:$A$142,0),2)</f>
        <v>0.16973309001641726</v>
      </c>
    </row>
    <row r="333" spans="1:5" ht="15">
      <c r="A333" s="44"/>
      <c r="B333" s="45"/>
      <c r="C333" s="46"/>
      <c r="D333" s="30">
        <f t="shared" si="5"/>
        <v>1</v>
      </c>
      <c r="E333" s="29">
        <f ca="1">OFFSET('TCF TABLE'!$A$2,MATCH(C333,'TCF TABLE'!$A$3:$A$142,0),2)</f>
        <v>0.16973309001641726</v>
      </c>
    </row>
    <row r="334" spans="1:5" ht="15">
      <c r="A334" s="44"/>
      <c r="B334" s="45"/>
      <c r="C334" s="46"/>
      <c r="D334" s="30">
        <f t="shared" si="5"/>
        <v>1</v>
      </c>
      <c r="E334" s="29">
        <f ca="1">OFFSET('TCF TABLE'!$A$2,MATCH(C334,'TCF TABLE'!$A$3:$A$142,0),2)</f>
        <v>0.16973309001641726</v>
      </c>
    </row>
    <row r="335" spans="1:5" ht="15">
      <c r="A335" s="44"/>
      <c r="B335" s="45"/>
      <c r="C335" s="46"/>
      <c r="D335" s="30">
        <f t="shared" si="5"/>
        <v>1</v>
      </c>
      <c r="E335" s="29">
        <f ca="1">OFFSET('TCF TABLE'!$A$2,MATCH(C335,'TCF TABLE'!$A$3:$A$142,0),2)</f>
        <v>0.16973309001641726</v>
      </c>
    </row>
    <row r="336" spans="1:5" ht="15">
      <c r="A336" s="44"/>
      <c r="B336" s="45"/>
      <c r="C336" s="46"/>
      <c r="D336" s="30">
        <f t="shared" si="5"/>
        <v>1</v>
      </c>
      <c r="E336" s="29">
        <f ca="1">OFFSET('TCF TABLE'!$A$2,MATCH(C336,'TCF TABLE'!$A$3:$A$142,0),2)</f>
        <v>0.16973309001641726</v>
      </c>
    </row>
    <row r="337" spans="1:5" ht="15">
      <c r="A337" s="44"/>
      <c r="B337" s="45"/>
      <c r="C337" s="46"/>
      <c r="D337" s="30">
        <f t="shared" si="5"/>
        <v>1</v>
      </c>
      <c r="E337" s="29">
        <f ca="1">OFFSET('TCF TABLE'!$A$2,MATCH(C337,'TCF TABLE'!$A$3:$A$142,0),2)</f>
        <v>0.16973309001641726</v>
      </c>
    </row>
    <row r="338" spans="1:5" ht="15">
      <c r="A338" s="44"/>
      <c r="B338" s="45"/>
      <c r="C338" s="46"/>
      <c r="D338" s="30">
        <f t="shared" si="5"/>
        <v>1</v>
      </c>
      <c r="E338" s="29">
        <f ca="1">OFFSET('TCF TABLE'!$A$2,MATCH(C338,'TCF TABLE'!$A$3:$A$142,0),2)</f>
        <v>0.16973309001641726</v>
      </c>
    </row>
    <row r="339" spans="1:5" ht="15">
      <c r="A339" s="44"/>
      <c r="B339" s="45"/>
      <c r="C339" s="46"/>
      <c r="D339" s="30">
        <f t="shared" si="5"/>
        <v>1</v>
      </c>
      <c r="E339" s="29">
        <f ca="1">OFFSET('TCF TABLE'!$A$2,MATCH(C339,'TCF TABLE'!$A$3:$A$142,0),2)</f>
        <v>0.16973309001641726</v>
      </c>
    </row>
    <row r="340" spans="1:5" ht="15">
      <c r="A340" s="44"/>
      <c r="B340" s="45"/>
      <c r="C340" s="46"/>
      <c r="D340" s="30">
        <f t="shared" si="5"/>
        <v>1</v>
      </c>
      <c r="E340" s="29">
        <f ca="1">OFFSET('TCF TABLE'!$A$2,MATCH(C340,'TCF TABLE'!$A$3:$A$142,0),2)</f>
        <v>0.16973309001641726</v>
      </c>
    </row>
    <row r="341" spans="1:5" ht="15">
      <c r="A341" s="44"/>
      <c r="B341" s="45"/>
      <c r="C341" s="46"/>
      <c r="D341" s="30">
        <f t="shared" si="5"/>
        <v>1</v>
      </c>
      <c r="E341" s="29">
        <f ca="1">OFFSET('TCF TABLE'!$A$2,MATCH(C341,'TCF TABLE'!$A$3:$A$142,0),2)</f>
        <v>0.16973309001641726</v>
      </c>
    </row>
    <row r="342" spans="1:5" ht="15">
      <c r="A342" s="44"/>
      <c r="B342" s="45"/>
      <c r="C342" s="46"/>
      <c r="D342" s="30">
        <f t="shared" si="5"/>
        <v>1</v>
      </c>
      <c r="E342" s="29">
        <f ca="1">OFFSET('TCF TABLE'!$A$2,MATCH(C342,'TCF TABLE'!$A$3:$A$142,0),2)</f>
        <v>0.16973309001641726</v>
      </c>
    </row>
    <row r="343" spans="1:5" ht="15">
      <c r="A343" s="44"/>
      <c r="B343" s="45"/>
      <c r="C343" s="46"/>
      <c r="D343" s="30">
        <f t="shared" si="5"/>
        <v>1</v>
      </c>
      <c r="E343" s="29">
        <f ca="1">OFFSET('TCF TABLE'!$A$2,MATCH(C343,'TCF TABLE'!$A$3:$A$142,0),2)</f>
        <v>0.16973309001641726</v>
      </c>
    </row>
    <row r="344" spans="1:5" ht="15">
      <c r="A344" s="44"/>
      <c r="B344" s="45"/>
      <c r="C344" s="46"/>
      <c r="D344" s="30">
        <f t="shared" si="5"/>
        <v>1</v>
      </c>
      <c r="E344" s="29">
        <f ca="1">OFFSET('TCF TABLE'!$A$2,MATCH(C344,'TCF TABLE'!$A$3:$A$142,0),2)</f>
        <v>0.16973309001641726</v>
      </c>
    </row>
    <row r="345" spans="1:5" ht="15">
      <c r="A345" s="44"/>
      <c r="B345" s="45"/>
      <c r="C345" s="46"/>
      <c r="D345" s="30">
        <f t="shared" si="5"/>
        <v>1</v>
      </c>
      <c r="E345" s="29">
        <f ca="1">OFFSET('TCF TABLE'!$A$2,MATCH(C345,'TCF TABLE'!$A$3:$A$142,0),2)</f>
        <v>0.16973309001641726</v>
      </c>
    </row>
    <row r="346" spans="1:5" ht="15">
      <c r="A346" s="44"/>
      <c r="B346" s="45"/>
      <c r="C346" s="46"/>
      <c r="D346" s="30">
        <f t="shared" si="5"/>
        <v>1</v>
      </c>
      <c r="E346" s="29">
        <f ca="1">OFFSET('TCF TABLE'!$A$2,MATCH(C346,'TCF TABLE'!$A$3:$A$142,0),2)</f>
        <v>0.16973309001641726</v>
      </c>
    </row>
    <row r="347" spans="1:5" ht="15">
      <c r="A347" s="44"/>
      <c r="B347" s="45"/>
      <c r="C347" s="46"/>
      <c r="D347" s="30">
        <f t="shared" si="5"/>
        <v>1</v>
      </c>
      <c r="E347" s="29">
        <f ca="1">OFFSET('TCF TABLE'!$A$2,MATCH(C347,'TCF TABLE'!$A$3:$A$142,0),2)</f>
        <v>0.16973309001641726</v>
      </c>
    </row>
    <row r="348" spans="1:5" ht="15">
      <c r="A348" s="44"/>
      <c r="B348" s="45"/>
      <c r="C348" s="46"/>
      <c r="D348" s="30">
        <f t="shared" si="5"/>
        <v>1</v>
      </c>
      <c r="E348" s="29">
        <f ca="1">OFFSET('TCF TABLE'!$A$2,MATCH(C348,'TCF TABLE'!$A$3:$A$142,0),2)</f>
        <v>0.16973309001641726</v>
      </c>
    </row>
    <row r="349" spans="1:5" ht="15">
      <c r="A349" s="44"/>
      <c r="B349" s="45"/>
      <c r="C349" s="46"/>
      <c r="D349" s="30">
        <f t="shared" si="5"/>
        <v>1</v>
      </c>
      <c r="E349" s="29">
        <f ca="1">OFFSET('TCF TABLE'!$A$2,MATCH(C349,'TCF TABLE'!$A$3:$A$142,0),2)</f>
        <v>0.16973309001641726</v>
      </c>
    </row>
    <row r="350" spans="1:5" ht="15">
      <c r="A350" s="44"/>
      <c r="B350" s="45"/>
      <c r="C350" s="46"/>
      <c r="D350" s="30">
        <f t="shared" si="5"/>
        <v>1</v>
      </c>
      <c r="E350" s="29">
        <f ca="1">OFFSET('TCF TABLE'!$A$2,MATCH(C350,'TCF TABLE'!$A$3:$A$142,0),2)</f>
        <v>0.16973309001641726</v>
      </c>
    </row>
    <row r="351" spans="1:5" ht="15">
      <c r="A351" s="44"/>
      <c r="B351" s="45"/>
      <c r="C351" s="46"/>
      <c r="D351" s="30">
        <f t="shared" si="5"/>
        <v>1</v>
      </c>
      <c r="E351" s="29">
        <f ca="1">OFFSET('TCF TABLE'!$A$2,MATCH(C351,'TCF TABLE'!$A$3:$A$142,0),2)</f>
        <v>0.16973309001641726</v>
      </c>
    </row>
    <row r="352" spans="1:5" ht="15">
      <c r="A352" s="44"/>
      <c r="B352" s="45"/>
      <c r="C352" s="46"/>
      <c r="D352" s="30">
        <f t="shared" si="5"/>
        <v>1</v>
      </c>
      <c r="E352" s="29">
        <f ca="1">OFFSET('TCF TABLE'!$A$2,MATCH(C352,'TCF TABLE'!$A$3:$A$142,0),2)</f>
        <v>0.16973309001641726</v>
      </c>
    </row>
    <row r="353" spans="1:5" ht="15">
      <c r="A353" s="44"/>
      <c r="B353" s="45"/>
      <c r="C353" s="46"/>
      <c r="D353" s="30">
        <f t="shared" si="5"/>
        <v>1</v>
      </c>
      <c r="E353" s="29">
        <f ca="1">OFFSET('TCF TABLE'!$A$2,MATCH(C353,'TCF TABLE'!$A$3:$A$142,0),2)</f>
        <v>0.16973309001641726</v>
      </c>
    </row>
    <row r="354" spans="1:5" ht="15">
      <c r="A354" s="44"/>
      <c r="B354" s="45"/>
      <c r="C354" s="46"/>
      <c r="D354" s="30">
        <f t="shared" si="5"/>
        <v>1</v>
      </c>
      <c r="E354" s="29">
        <f ca="1">OFFSET('TCF TABLE'!$A$2,MATCH(C354,'TCF TABLE'!$A$3:$A$142,0),2)</f>
        <v>0.16973309001641726</v>
      </c>
    </row>
    <row r="355" spans="1:5" ht="15">
      <c r="A355" s="44"/>
      <c r="B355" s="45"/>
      <c r="C355" s="46"/>
      <c r="D355" s="30">
        <f t="shared" si="5"/>
        <v>1</v>
      </c>
      <c r="E355" s="29">
        <f ca="1">OFFSET('TCF TABLE'!$A$2,MATCH(C355,'TCF TABLE'!$A$3:$A$142,0),2)</f>
        <v>0.16973309001641726</v>
      </c>
    </row>
    <row r="356" spans="1:5" ht="15">
      <c r="A356" s="44"/>
      <c r="B356" s="45"/>
      <c r="C356" s="46"/>
      <c r="D356" s="30">
        <f t="shared" si="5"/>
        <v>1</v>
      </c>
      <c r="E356" s="29">
        <f ca="1">OFFSET('TCF TABLE'!$A$2,MATCH(C356,'TCF TABLE'!$A$3:$A$142,0),2)</f>
        <v>0.16973309001641726</v>
      </c>
    </row>
    <row r="357" spans="1:5" ht="15">
      <c r="A357" s="44"/>
      <c r="B357" s="45"/>
      <c r="C357" s="46"/>
      <c r="D357" s="30">
        <f t="shared" si="5"/>
        <v>1</v>
      </c>
      <c r="E357" s="29">
        <f ca="1">OFFSET('TCF TABLE'!$A$2,MATCH(C357,'TCF TABLE'!$A$3:$A$142,0),2)</f>
        <v>0.16973309001641726</v>
      </c>
    </row>
    <row r="358" spans="1:5" ht="15">
      <c r="A358" s="44"/>
      <c r="B358" s="45"/>
      <c r="C358" s="46"/>
      <c r="D358" s="30">
        <f t="shared" si="5"/>
        <v>1</v>
      </c>
      <c r="E358" s="29">
        <f ca="1">OFFSET('TCF TABLE'!$A$2,MATCH(C358,'TCF TABLE'!$A$3:$A$142,0),2)</f>
        <v>0.16973309001641726</v>
      </c>
    </row>
    <row r="359" spans="1:5" ht="15">
      <c r="A359" s="44"/>
      <c r="B359" s="45"/>
      <c r="C359" s="46"/>
      <c r="D359" s="30">
        <f t="shared" si="5"/>
        <v>1</v>
      </c>
      <c r="E359" s="29">
        <f ca="1">OFFSET('TCF TABLE'!$A$2,MATCH(C359,'TCF TABLE'!$A$3:$A$142,0),2)</f>
        <v>0.16973309001641726</v>
      </c>
    </row>
    <row r="360" spans="1:5" ht="15">
      <c r="A360" s="44"/>
      <c r="B360" s="45"/>
      <c r="C360" s="46"/>
      <c r="D360" s="30">
        <f t="shared" si="5"/>
        <v>1</v>
      </c>
      <c r="E360" s="29">
        <f ca="1">OFFSET('TCF TABLE'!$A$2,MATCH(C360,'TCF TABLE'!$A$3:$A$142,0),2)</f>
        <v>0.16973309001641726</v>
      </c>
    </row>
    <row r="361" spans="1:5" ht="15">
      <c r="A361" s="44"/>
      <c r="B361" s="45"/>
      <c r="C361" s="46"/>
      <c r="D361" s="30">
        <f t="shared" si="5"/>
        <v>1</v>
      </c>
      <c r="E361" s="29">
        <f ca="1">OFFSET('TCF TABLE'!$A$2,MATCH(C361,'TCF TABLE'!$A$3:$A$142,0),2)</f>
        <v>0.16973309001641726</v>
      </c>
    </row>
    <row r="362" spans="1:5" ht="15">
      <c r="A362" s="44"/>
      <c r="B362" s="45"/>
      <c r="C362" s="46"/>
      <c r="D362" s="30">
        <f t="shared" si="5"/>
        <v>1</v>
      </c>
      <c r="E362" s="29">
        <f ca="1">OFFSET('TCF TABLE'!$A$2,MATCH(C362,'TCF TABLE'!$A$3:$A$142,0),2)</f>
        <v>0.16973309001641726</v>
      </c>
    </row>
    <row r="363" spans="1:5" ht="15">
      <c r="A363" s="44"/>
      <c r="B363" s="45"/>
      <c r="C363" s="46"/>
      <c r="D363" s="30">
        <f t="shared" si="5"/>
        <v>1</v>
      </c>
      <c r="E363" s="29">
        <f ca="1">OFFSET('TCF TABLE'!$A$2,MATCH(C363,'TCF TABLE'!$A$3:$A$142,0),2)</f>
        <v>0.16973309001641726</v>
      </c>
    </row>
    <row r="364" spans="1:5" ht="15">
      <c r="A364" s="44"/>
      <c r="B364" s="45"/>
      <c r="C364" s="46"/>
      <c r="D364" s="30">
        <f t="shared" si="5"/>
        <v>1</v>
      </c>
      <c r="E364" s="29">
        <f ca="1">OFFSET('TCF TABLE'!$A$2,MATCH(C364,'TCF TABLE'!$A$3:$A$142,0),2)</f>
        <v>0.16973309001641726</v>
      </c>
    </row>
    <row r="365" spans="1:5" ht="15">
      <c r="A365" s="44"/>
      <c r="B365" s="45"/>
      <c r="C365" s="46"/>
      <c r="D365" s="30">
        <f t="shared" si="5"/>
        <v>1</v>
      </c>
      <c r="E365" s="29">
        <f ca="1">OFFSET('TCF TABLE'!$A$2,MATCH(C365,'TCF TABLE'!$A$3:$A$142,0),2)</f>
        <v>0.16973309001641726</v>
      </c>
    </row>
    <row r="366" spans="1:5" ht="15">
      <c r="A366" s="44"/>
      <c r="B366" s="45"/>
      <c r="C366" s="46"/>
      <c r="D366" s="30">
        <f t="shared" si="5"/>
        <v>1</v>
      </c>
      <c r="E366" s="29">
        <f ca="1">OFFSET('TCF TABLE'!$A$2,MATCH(C366,'TCF TABLE'!$A$3:$A$142,0),2)</f>
        <v>0.16973309001641726</v>
      </c>
    </row>
    <row r="367" spans="1:5" ht="15">
      <c r="A367" s="44"/>
      <c r="B367" s="45"/>
      <c r="C367" s="46"/>
      <c r="D367" s="30">
        <f t="shared" si="5"/>
        <v>1</v>
      </c>
      <c r="E367" s="29">
        <f ca="1">OFFSET('TCF TABLE'!$A$2,MATCH(C367,'TCF TABLE'!$A$3:$A$142,0),2)</f>
        <v>0.16973309001641726</v>
      </c>
    </row>
    <row r="368" spans="1:5" ht="15">
      <c r="A368" s="44"/>
      <c r="B368" s="45"/>
      <c r="C368" s="46"/>
      <c r="D368" s="30">
        <f t="shared" si="5"/>
        <v>1</v>
      </c>
      <c r="E368" s="29">
        <f ca="1">OFFSET('TCF TABLE'!$A$2,MATCH(C368,'TCF TABLE'!$A$3:$A$142,0),2)</f>
        <v>0.16973309001641726</v>
      </c>
    </row>
    <row r="369" spans="1:5" ht="15.75" thickBot="1">
      <c r="A369" s="47"/>
      <c r="B369" s="48"/>
      <c r="C369" s="49"/>
      <c r="D369" s="31">
        <f t="shared" si="5"/>
        <v>1</v>
      </c>
      <c r="E369" s="29">
        <f ca="1">OFFSET('TCF TABLE'!$A$2,MATCH(C369,'TCF TABLE'!$A$3:$A$142,0),2)</f>
        <v>0.16973309001641726</v>
      </c>
    </row>
  </sheetData>
  <sheetProtection sheet="1" objects="1" scenarios="1" selectLockedCells="1"/>
  <mergeCells count="3">
    <mergeCell ref="A2:C2"/>
    <mergeCell ref="A1:C1"/>
    <mergeCell ref="H7:H8"/>
  </mergeCells>
  <printOptions/>
  <pageMargins left="0.75" right="0.75" top="1" bottom="1" header="0.5" footer="0.5"/>
  <pageSetup horizontalDpi="600" verticalDpi="600" orientation="portrait" r:id="rId3"/>
  <legacyDrawing r:id="rId2"/>
  <oleObjects>
    <oleObject progId="CorelDRAW.Graphic.6" shapeId="9150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1"/>
  <sheetViews>
    <sheetView zoomScale="70" zoomScaleNormal="70" zoomScalePageLayoutView="0" workbookViewId="0" topLeftCell="A111">
      <selection activeCell="H14" sqref="H14"/>
    </sheetView>
  </sheetViews>
  <sheetFormatPr defaultColWidth="9.140625" defaultRowHeight="12.75"/>
  <cols>
    <col min="1" max="4" width="9.8515625" style="0" customWidth="1"/>
    <col min="5" max="5" width="0.5625" style="1" customWidth="1"/>
    <col min="6" max="9" width="9.8515625" style="1" customWidth="1"/>
    <col min="10" max="10" width="0.5625" style="1" customWidth="1"/>
    <col min="11" max="11" width="12.140625" style="1" customWidth="1"/>
    <col min="12" max="12" width="18.421875" style="1" customWidth="1"/>
    <col min="13" max="13" width="14.7109375" style="1" customWidth="1"/>
    <col min="14" max="14" width="24.57421875" style="1" customWidth="1"/>
    <col min="15" max="15" width="27.8515625" style="1" customWidth="1"/>
    <col min="16" max="18" width="9.8515625" style="1" customWidth="1"/>
  </cols>
  <sheetData>
    <row r="1" spans="1:18" ht="19.5" thickBot="1">
      <c r="A1" s="69" t="s">
        <v>0</v>
      </c>
      <c r="B1" s="70"/>
      <c r="C1" s="69" t="s">
        <v>4</v>
      </c>
      <c r="D1" s="70"/>
      <c r="E1" s="5"/>
      <c r="F1" s="68"/>
      <c r="G1" s="68"/>
      <c r="H1" s="68"/>
      <c r="I1" s="68"/>
      <c r="J1" s="7"/>
      <c r="K1" s="68"/>
      <c r="L1" s="68"/>
      <c r="M1" s="68"/>
      <c r="N1" s="68"/>
      <c r="O1" s="68"/>
      <c r="P1" s="68"/>
      <c r="Q1" s="68"/>
      <c r="R1" s="68"/>
    </row>
    <row r="2" spans="1:18" ht="19.5" thickBot="1">
      <c r="A2" s="61" t="s">
        <v>5</v>
      </c>
      <c r="B2" s="61" t="s">
        <v>6</v>
      </c>
      <c r="C2" s="62">
        <v>1.03</v>
      </c>
      <c r="D2" s="62">
        <v>1.04</v>
      </c>
      <c r="E2" s="5"/>
      <c r="F2" s="8"/>
      <c r="G2" s="8"/>
      <c r="H2" s="9"/>
      <c r="I2" s="9"/>
      <c r="J2" s="7"/>
      <c r="K2" s="8"/>
      <c r="L2" s="8"/>
      <c r="M2" s="9"/>
      <c r="N2" s="9"/>
      <c r="O2" s="8"/>
      <c r="P2" s="8"/>
      <c r="Q2" s="9"/>
      <c r="R2" s="9"/>
    </row>
    <row r="3" spans="1:18" ht="20.25">
      <c r="A3" s="58">
        <v>-24</v>
      </c>
      <c r="B3" s="59">
        <f>SUM((5/9)*(A3-32))</f>
        <v>-31.111111111111114</v>
      </c>
      <c r="C3" s="60">
        <f>SUM(C4/1.03)</f>
        <v>0.08349743315222632</v>
      </c>
      <c r="D3" s="60">
        <f aca="true" t="shared" si="0" ref="D3:D35">SUM(D4/1.04)</f>
        <v>0.03708510379801873</v>
      </c>
      <c r="E3" s="5"/>
      <c r="G3" s="10"/>
      <c r="H3" s="4" t="s">
        <v>1</v>
      </c>
      <c r="I3" s="9"/>
      <c r="J3" s="7"/>
      <c r="K3" s="6"/>
      <c r="L3" s="10"/>
      <c r="M3" s="9"/>
      <c r="N3" s="9"/>
      <c r="O3" s="6"/>
      <c r="P3" s="10"/>
      <c r="Q3" s="9"/>
      <c r="R3" s="9"/>
    </row>
    <row r="4" spans="1:18" ht="20.25">
      <c r="A4" s="50">
        <v>-23</v>
      </c>
      <c r="B4" s="52">
        <f aca="true" t="shared" si="1" ref="B4:B66">SUM((5/9)*(A4-32))</f>
        <v>-30.555555555555557</v>
      </c>
      <c r="C4" s="51">
        <f aca="true" t="shared" si="2" ref="C4:C35">SUM(C5/1.03)</f>
        <v>0.08600235614679312</v>
      </c>
      <c r="D4" s="51">
        <f t="shared" si="0"/>
        <v>0.038568507949939476</v>
      </c>
      <c r="E4" s="5"/>
      <c r="F4" s="6"/>
      <c r="G4" s="10"/>
      <c r="H4" s="4" t="s">
        <v>2</v>
      </c>
      <c r="I4" s="9"/>
      <c r="J4" s="7"/>
      <c r="K4" s="6"/>
      <c r="L4" s="10"/>
      <c r="M4" s="9"/>
      <c r="N4" s="9"/>
      <c r="O4" s="6"/>
      <c r="P4" s="10"/>
      <c r="Q4" s="9"/>
      <c r="R4" s="9"/>
    </row>
    <row r="5" spans="1:18" ht="20.25">
      <c r="A5" s="50">
        <v>-22</v>
      </c>
      <c r="B5" s="52">
        <f t="shared" si="1"/>
        <v>-30</v>
      </c>
      <c r="C5" s="51">
        <f t="shared" si="2"/>
        <v>0.08858242683119692</v>
      </c>
      <c r="D5" s="51">
        <f t="shared" si="0"/>
        <v>0.04011124826793706</v>
      </c>
      <c r="E5" s="5"/>
      <c r="F5" s="6"/>
      <c r="G5" s="10"/>
      <c r="H5" s="4" t="s">
        <v>3</v>
      </c>
      <c r="I5" s="9"/>
      <c r="J5" s="7"/>
      <c r="K5" s="6"/>
      <c r="L5" s="10"/>
      <c r="M5" s="9"/>
      <c r="N5" s="9"/>
      <c r="O5" s="6"/>
      <c r="P5" s="10"/>
      <c r="Q5" s="9"/>
      <c r="R5" s="9"/>
    </row>
    <row r="6" spans="1:18" ht="15.75">
      <c r="A6" s="50">
        <v>-21</v>
      </c>
      <c r="B6" s="52">
        <f t="shared" si="1"/>
        <v>-29.444444444444446</v>
      </c>
      <c r="C6" s="51">
        <f t="shared" si="2"/>
        <v>0.09123989963613283</v>
      </c>
      <c r="D6" s="51">
        <f t="shared" si="0"/>
        <v>0.04171569819865454</v>
      </c>
      <c r="E6" s="5"/>
      <c r="F6" s="6"/>
      <c r="G6" s="10"/>
      <c r="H6" s="9"/>
      <c r="I6" s="9"/>
      <c r="J6" s="7"/>
      <c r="K6" s="6"/>
      <c r="L6" s="10"/>
      <c r="M6" s="9"/>
      <c r="N6" s="9"/>
      <c r="O6" s="6"/>
      <c r="P6" s="10"/>
      <c r="Q6" s="9"/>
      <c r="R6" s="9"/>
    </row>
    <row r="7" spans="1:18" ht="15.75">
      <c r="A7" s="50">
        <v>-20</v>
      </c>
      <c r="B7" s="52">
        <f t="shared" si="1"/>
        <v>-28.88888888888889</v>
      </c>
      <c r="C7" s="51">
        <f t="shared" si="2"/>
        <v>0.09397709662521682</v>
      </c>
      <c r="D7" s="51">
        <f t="shared" si="0"/>
        <v>0.043384326126600724</v>
      </c>
      <c r="E7" s="5"/>
      <c r="F7" s="6"/>
      <c r="G7" s="10"/>
      <c r="H7" s="9"/>
      <c r="I7" s="9"/>
      <c r="J7" s="7"/>
      <c r="K7" s="6"/>
      <c r="L7" s="10"/>
      <c r="M7" s="9"/>
      <c r="N7" s="9"/>
      <c r="O7" s="6"/>
      <c r="P7" s="10"/>
      <c r="Q7" s="9"/>
      <c r="R7" s="9"/>
    </row>
    <row r="8" spans="1:18" ht="15.75">
      <c r="A8" s="50">
        <v>-19</v>
      </c>
      <c r="B8" s="52">
        <f t="shared" si="1"/>
        <v>-28.333333333333336</v>
      </c>
      <c r="C8" s="51">
        <f t="shared" si="2"/>
        <v>0.09679640952397332</v>
      </c>
      <c r="D8" s="51">
        <f t="shared" si="0"/>
        <v>0.04511969917166475</v>
      </c>
      <c r="E8" s="5"/>
      <c r="F8" s="6"/>
      <c r="G8" s="10"/>
      <c r="H8" s="9"/>
      <c r="I8" s="9"/>
      <c r="J8" s="7"/>
      <c r="K8" s="6"/>
      <c r="L8" s="10"/>
      <c r="M8" s="9"/>
      <c r="N8" s="9"/>
      <c r="O8" s="6"/>
      <c r="P8" s="10"/>
      <c r="Q8" s="9"/>
      <c r="R8" s="9"/>
    </row>
    <row r="9" spans="1:25" ht="15.75">
      <c r="A9" s="50">
        <v>-18</v>
      </c>
      <c r="B9" s="52">
        <f t="shared" si="1"/>
        <v>-27.77777777777778</v>
      </c>
      <c r="C9" s="51">
        <f t="shared" si="2"/>
        <v>0.09970030180969253</v>
      </c>
      <c r="D9" s="51">
        <f t="shared" si="0"/>
        <v>0.04692448713853134</v>
      </c>
      <c r="E9" s="5"/>
      <c r="F9" s="6"/>
      <c r="G9" s="10"/>
      <c r="H9" s="9"/>
      <c r="I9" s="9"/>
      <c r="J9" s="7"/>
      <c r="K9" s="13"/>
      <c r="L9" s="14"/>
      <c r="M9" s="15"/>
      <c r="N9" s="15"/>
      <c r="O9" s="13"/>
      <c r="P9" s="14"/>
      <c r="Q9" s="15"/>
      <c r="R9" s="15"/>
      <c r="S9" s="16"/>
      <c r="T9" s="16"/>
      <c r="U9" s="16"/>
      <c r="V9" s="16"/>
      <c r="W9" s="16"/>
      <c r="X9" s="16"/>
      <c r="Y9" s="16"/>
    </row>
    <row r="10" spans="1:25" ht="15.75">
      <c r="A10" s="50">
        <v>-17</v>
      </c>
      <c r="B10" s="52">
        <f t="shared" si="1"/>
        <v>-27.222222222222225</v>
      </c>
      <c r="C10" s="51">
        <f t="shared" si="2"/>
        <v>0.10269131086398331</v>
      </c>
      <c r="D10" s="51">
        <f t="shared" si="0"/>
        <v>0.048801466624072594</v>
      </c>
      <c r="E10" s="5"/>
      <c r="F10" s="6"/>
      <c r="G10" s="10"/>
      <c r="H10" s="9"/>
      <c r="I10" s="9"/>
      <c r="J10" s="7"/>
      <c r="K10" s="13"/>
      <c r="L10" s="14"/>
      <c r="M10" s="15"/>
      <c r="N10" s="15"/>
      <c r="O10" s="13"/>
      <c r="P10" s="14"/>
      <c r="Q10" s="15"/>
      <c r="R10" s="15"/>
      <c r="S10" s="16"/>
      <c r="T10" s="16"/>
      <c r="U10" s="16"/>
      <c r="V10" s="16"/>
      <c r="W10" s="16"/>
      <c r="X10" s="16"/>
      <c r="Y10" s="16"/>
    </row>
    <row r="11" spans="1:25" ht="15.75">
      <c r="A11" s="50">
        <v>-16</v>
      </c>
      <c r="B11" s="52">
        <f t="shared" si="1"/>
        <v>-26.666666666666668</v>
      </c>
      <c r="C11" s="51">
        <f t="shared" si="2"/>
        <v>0.10577205018990281</v>
      </c>
      <c r="D11" s="51">
        <f t="shared" si="0"/>
        <v>0.0507535252890355</v>
      </c>
      <c r="E11" s="5"/>
      <c r="F11" s="6"/>
      <c r="G11" s="10"/>
      <c r="H11" s="9"/>
      <c r="I11" s="9"/>
      <c r="J11" s="7"/>
      <c r="K11" s="13"/>
      <c r="L11" s="14"/>
      <c r="M11" s="15"/>
      <c r="N11" s="15"/>
      <c r="O11" s="13"/>
      <c r="P11" s="14"/>
      <c r="Q11" s="15"/>
      <c r="R11" s="15"/>
      <c r="S11" s="16"/>
      <c r="T11" s="16"/>
      <c r="U11" s="16"/>
      <c r="V11" s="16"/>
      <c r="W11" s="16"/>
      <c r="X11" s="16"/>
      <c r="Y11" s="16"/>
    </row>
    <row r="12" spans="1:25" ht="15.75">
      <c r="A12" s="50">
        <v>-15</v>
      </c>
      <c r="B12" s="52">
        <f t="shared" si="1"/>
        <v>-26.11111111111111</v>
      </c>
      <c r="C12" s="51">
        <f t="shared" si="2"/>
        <v>0.1089452116955999</v>
      </c>
      <c r="D12" s="51">
        <f t="shared" si="0"/>
        <v>0.05278366630059692</v>
      </c>
      <c r="E12" s="5"/>
      <c r="F12" s="6"/>
      <c r="G12" s="10"/>
      <c r="H12" s="9"/>
      <c r="I12" s="9"/>
      <c r="J12" s="7"/>
      <c r="K12" s="13"/>
      <c r="L12" s="14"/>
      <c r="M12" s="15"/>
      <c r="N12" s="15"/>
      <c r="O12" s="13"/>
      <c r="P12" s="13"/>
      <c r="Q12" s="15"/>
      <c r="R12" s="15"/>
      <c r="S12" s="16"/>
      <c r="T12" s="16"/>
      <c r="U12" s="16"/>
      <c r="V12" s="16"/>
      <c r="W12" s="16"/>
      <c r="X12" s="16"/>
      <c r="Y12" s="16"/>
    </row>
    <row r="13" spans="1:25" ht="15.75">
      <c r="A13" s="50">
        <v>-14</v>
      </c>
      <c r="B13" s="52">
        <f t="shared" si="1"/>
        <v>-25.555555555555557</v>
      </c>
      <c r="C13" s="51">
        <f t="shared" si="2"/>
        <v>0.1122135680464679</v>
      </c>
      <c r="D13" s="51">
        <f t="shared" si="0"/>
        <v>0.0548950129526208</v>
      </c>
      <c r="E13" s="5"/>
      <c r="F13" s="6"/>
      <c r="G13" s="10"/>
      <c r="H13" s="9"/>
      <c r="I13" s="9"/>
      <c r="J13" s="7"/>
      <c r="K13" s="13"/>
      <c r="L13" s="14"/>
      <c r="M13" s="15"/>
      <c r="N13" s="15"/>
      <c r="O13" s="13"/>
      <c r="P13" s="14"/>
      <c r="Q13" s="15"/>
      <c r="R13" s="15"/>
      <c r="S13" s="16"/>
      <c r="T13" s="16"/>
      <c r="U13" s="16"/>
      <c r="V13" s="16"/>
      <c r="W13" s="16"/>
      <c r="X13" s="16"/>
      <c r="Y13" s="16"/>
    </row>
    <row r="14" spans="1:25" ht="15.75">
      <c r="A14" s="50">
        <v>-13</v>
      </c>
      <c r="B14" s="52">
        <f t="shared" si="1"/>
        <v>-25</v>
      </c>
      <c r="C14" s="51">
        <f t="shared" si="2"/>
        <v>0.11557997508786194</v>
      </c>
      <c r="D14" s="51">
        <f t="shared" si="0"/>
        <v>0.057090813470725636</v>
      </c>
      <c r="E14" s="5"/>
      <c r="F14" s="6"/>
      <c r="G14" s="10"/>
      <c r="H14" s="9"/>
      <c r="I14" s="9"/>
      <c r="J14" s="7"/>
      <c r="K14" s="13"/>
      <c r="L14" s="14"/>
      <c r="M14" s="15"/>
      <c r="N14" s="15"/>
      <c r="O14" s="13"/>
      <c r="P14" s="14"/>
      <c r="Q14" s="15"/>
      <c r="R14" s="15"/>
      <c r="S14" s="16"/>
      <c r="T14" s="16"/>
      <c r="U14" s="16"/>
      <c r="V14" s="16"/>
      <c r="W14" s="16"/>
      <c r="X14" s="16"/>
      <c r="Y14" s="16"/>
    </row>
    <row r="15" spans="1:25" ht="15.75">
      <c r="A15" s="50">
        <v>-12</v>
      </c>
      <c r="B15" s="52">
        <f t="shared" si="1"/>
        <v>-24.444444444444446</v>
      </c>
      <c r="C15" s="51">
        <f t="shared" si="2"/>
        <v>0.11904737434049781</v>
      </c>
      <c r="D15" s="51">
        <f t="shared" si="0"/>
        <v>0.05937444600955467</v>
      </c>
      <c r="E15" s="5"/>
      <c r="F15" s="6"/>
      <c r="G15" s="10"/>
      <c r="H15" s="9"/>
      <c r="I15" s="9"/>
      <c r="J15" s="7"/>
      <c r="K15" s="13"/>
      <c r="L15" s="14"/>
      <c r="M15" s="15"/>
      <c r="N15" s="15"/>
      <c r="O15" s="13"/>
      <c r="P15" s="14"/>
      <c r="Q15" s="15"/>
      <c r="R15" s="15"/>
      <c r="S15" s="16"/>
      <c r="T15" s="16"/>
      <c r="U15" s="16"/>
      <c r="V15" s="16"/>
      <c r="W15" s="16"/>
      <c r="X15" s="16"/>
      <c r="Y15" s="16"/>
    </row>
    <row r="16" spans="1:25" ht="15.75">
      <c r="A16" s="50">
        <v>-11</v>
      </c>
      <c r="B16" s="52">
        <f t="shared" si="1"/>
        <v>-23.88888888888889</v>
      </c>
      <c r="C16" s="51">
        <f t="shared" si="2"/>
        <v>0.12261879557071274</v>
      </c>
      <c r="D16" s="51">
        <f t="shared" si="0"/>
        <v>0.061749423849936855</v>
      </c>
      <c r="E16" s="5"/>
      <c r="F16" s="6"/>
      <c r="G16" s="10"/>
      <c r="H16" s="9"/>
      <c r="I16" s="9"/>
      <c r="J16" s="7"/>
      <c r="K16" s="13"/>
      <c r="L16" s="14"/>
      <c r="M16" s="15"/>
      <c r="N16" s="15"/>
      <c r="O16" s="13"/>
      <c r="P16" s="15"/>
      <c r="Q16" s="15"/>
      <c r="R16" s="15"/>
      <c r="S16" s="16"/>
      <c r="T16" s="16"/>
      <c r="U16" s="16"/>
      <c r="V16" s="16"/>
      <c r="W16" s="16"/>
      <c r="X16" s="16"/>
      <c r="Y16" s="16"/>
    </row>
    <row r="17" spans="1:25" ht="15.75">
      <c r="A17" s="50">
        <v>-10</v>
      </c>
      <c r="B17" s="52">
        <f t="shared" si="1"/>
        <v>-23.333333333333336</v>
      </c>
      <c r="C17" s="51">
        <f t="shared" si="2"/>
        <v>0.12629735943783413</v>
      </c>
      <c r="D17" s="51">
        <f t="shared" si="0"/>
        <v>0.06421940080393433</v>
      </c>
      <c r="E17" s="5"/>
      <c r="F17" s="6"/>
      <c r="G17" s="10"/>
      <c r="H17" s="9"/>
      <c r="I17" s="9"/>
      <c r="J17" s="7"/>
      <c r="K17" s="17"/>
      <c r="L17" s="18"/>
      <c r="M17" s="19"/>
      <c r="N17" s="19"/>
      <c r="O17" s="15"/>
      <c r="P17" s="15"/>
      <c r="Q17" s="15"/>
      <c r="R17" s="15"/>
      <c r="S17" s="16"/>
      <c r="T17" s="16"/>
      <c r="U17" s="16"/>
      <c r="V17" s="16"/>
      <c r="W17" s="16"/>
      <c r="X17" s="16"/>
      <c r="Y17" s="16"/>
    </row>
    <row r="18" spans="1:25" ht="15.75">
      <c r="A18" s="50">
        <v>-9</v>
      </c>
      <c r="B18" s="52">
        <f t="shared" si="1"/>
        <v>-22.77777777777778</v>
      </c>
      <c r="C18" s="51">
        <f t="shared" si="2"/>
        <v>0.13008628022096916</v>
      </c>
      <c r="D18" s="51">
        <f t="shared" si="0"/>
        <v>0.0667881768360917</v>
      </c>
      <c r="E18" s="5"/>
      <c r="F18" s="6"/>
      <c r="G18" s="10"/>
      <c r="H18" s="9"/>
      <c r="I18" s="9"/>
      <c r="J18" s="7"/>
      <c r="K18" s="13"/>
      <c r="L18" s="14"/>
      <c r="M18" s="15"/>
      <c r="N18" s="15"/>
      <c r="O18" s="13"/>
      <c r="P18" s="14"/>
      <c r="Q18" s="15"/>
      <c r="R18" s="15"/>
      <c r="S18" s="16"/>
      <c r="T18" s="16"/>
      <c r="U18" s="16"/>
      <c r="V18" s="16"/>
      <c r="W18" s="16"/>
      <c r="X18" s="16"/>
      <c r="Y18" s="16"/>
    </row>
    <row r="19" spans="1:25" ht="15.75">
      <c r="A19" s="50">
        <v>-8</v>
      </c>
      <c r="B19" s="52">
        <f t="shared" si="1"/>
        <v>-22.22222222222222</v>
      </c>
      <c r="C19" s="51">
        <f t="shared" si="2"/>
        <v>0.13398886862759823</v>
      </c>
      <c r="D19" s="51">
        <f t="shared" si="0"/>
        <v>0.06945970390953538</v>
      </c>
      <c r="E19" s="5"/>
      <c r="F19" s="6"/>
      <c r="G19" s="10"/>
      <c r="H19" s="9"/>
      <c r="I19" s="9"/>
      <c r="J19" s="7"/>
      <c r="K19" s="13"/>
      <c r="L19" s="14"/>
      <c r="M19" s="15"/>
      <c r="N19" s="15"/>
      <c r="O19" s="13"/>
      <c r="P19" s="14"/>
      <c r="Q19" s="15"/>
      <c r="R19" s="15"/>
      <c r="S19" s="16"/>
      <c r="T19" s="16"/>
      <c r="U19" s="16"/>
      <c r="V19" s="16"/>
      <c r="W19" s="16"/>
      <c r="X19" s="16"/>
      <c r="Y19" s="16"/>
    </row>
    <row r="20" spans="1:25" ht="15.75">
      <c r="A20" s="50">
        <v>-7</v>
      </c>
      <c r="B20" s="52">
        <f t="shared" si="1"/>
        <v>-21.666666666666668</v>
      </c>
      <c r="C20" s="51">
        <f t="shared" si="2"/>
        <v>0.13800853468642618</v>
      </c>
      <c r="D20" s="51">
        <f t="shared" si="0"/>
        <v>0.07223809206591679</v>
      </c>
      <c r="E20" s="5"/>
      <c r="F20" s="6"/>
      <c r="G20" s="10"/>
      <c r="H20" s="9"/>
      <c r="I20" s="9"/>
      <c r="J20" s="7"/>
      <c r="K20" s="13"/>
      <c r="L20" s="14"/>
      <c r="M20" s="15"/>
      <c r="N20" s="15"/>
      <c r="O20" s="13"/>
      <c r="P20" s="14"/>
      <c r="Q20" s="15"/>
      <c r="R20" s="15"/>
      <c r="S20" s="16"/>
      <c r="T20" s="16"/>
      <c r="U20" s="16"/>
      <c r="V20" s="16"/>
      <c r="W20" s="16"/>
      <c r="X20" s="16"/>
      <c r="Y20" s="16"/>
    </row>
    <row r="21" spans="1:25" ht="15.75">
      <c r="A21" s="50">
        <v>-6</v>
      </c>
      <c r="B21" s="52">
        <f t="shared" si="1"/>
        <v>-21.11111111111111</v>
      </c>
      <c r="C21" s="51">
        <f t="shared" si="2"/>
        <v>0.14214879072701897</v>
      </c>
      <c r="D21" s="51">
        <f t="shared" si="0"/>
        <v>0.07512761574855346</v>
      </c>
      <c r="E21" s="5"/>
      <c r="F21" s="6"/>
      <c r="G21" s="10"/>
      <c r="H21" s="9"/>
      <c r="I21" s="9"/>
      <c r="J21" s="7"/>
      <c r="K21" s="13"/>
      <c r="L21" s="14"/>
      <c r="M21" s="15"/>
      <c r="N21" s="15"/>
      <c r="O21" s="13"/>
      <c r="P21" s="15"/>
      <c r="Q21" s="15"/>
      <c r="R21" s="15"/>
      <c r="S21" s="16"/>
      <c r="T21" s="16"/>
      <c r="U21" s="16"/>
      <c r="V21" s="16"/>
      <c r="W21" s="16"/>
      <c r="X21" s="16"/>
      <c r="Y21" s="16"/>
    </row>
    <row r="22" spans="1:25" ht="15.75">
      <c r="A22" s="50">
        <v>-5</v>
      </c>
      <c r="B22" s="52">
        <f t="shared" si="1"/>
        <v>-20.555555555555557</v>
      </c>
      <c r="C22" s="51">
        <f t="shared" si="2"/>
        <v>0.14641325444882955</v>
      </c>
      <c r="D22" s="51">
        <f t="shared" si="0"/>
        <v>0.0781327203784956</v>
      </c>
      <c r="E22" s="5"/>
      <c r="F22" s="6"/>
      <c r="G22" s="10"/>
      <c r="H22" s="9"/>
      <c r="I22" s="9"/>
      <c r="J22" s="7"/>
      <c r="K22" s="13"/>
      <c r="L22" s="14"/>
      <c r="M22" s="15"/>
      <c r="N22" s="15"/>
      <c r="O22" s="15"/>
      <c r="P22" s="15"/>
      <c r="Q22" s="15"/>
      <c r="R22" s="15"/>
      <c r="S22" s="16"/>
      <c r="T22" s="16"/>
      <c r="U22" s="16"/>
      <c r="V22" s="16"/>
      <c r="W22" s="16"/>
      <c r="X22" s="16"/>
      <c r="Y22" s="16"/>
    </row>
    <row r="23" spans="1:18" ht="15.75">
      <c r="A23" s="50">
        <v>-4</v>
      </c>
      <c r="B23" s="52">
        <f t="shared" si="1"/>
        <v>-20</v>
      </c>
      <c r="C23" s="51">
        <f t="shared" si="2"/>
        <v>0.15080565208229443</v>
      </c>
      <c r="D23" s="51">
        <f t="shared" si="0"/>
        <v>0.08125802919363542</v>
      </c>
      <c r="E23" s="5"/>
      <c r="F23" s="6"/>
      <c r="G23" s="10"/>
      <c r="H23" s="9"/>
      <c r="I23" s="9"/>
      <c r="J23" s="7"/>
      <c r="K23" s="6"/>
      <c r="L23" s="10"/>
      <c r="M23" s="9"/>
      <c r="N23" s="9"/>
      <c r="O23" s="6"/>
      <c r="P23" s="10"/>
      <c r="Q23" s="9"/>
      <c r="R23" s="9"/>
    </row>
    <row r="24" spans="1:18" ht="15.75">
      <c r="A24" s="50">
        <v>-3</v>
      </c>
      <c r="B24" s="52">
        <f t="shared" si="1"/>
        <v>-19.444444444444446</v>
      </c>
      <c r="C24" s="51">
        <f t="shared" si="2"/>
        <v>0.15532982164476328</v>
      </c>
      <c r="D24" s="51">
        <f t="shared" si="0"/>
        <v>0.08450835036138084</v>
      </c>
      <c r="E24" s="5"/>
      <c r="F24" s="6"/>
      <c r="G24" s="10"/>
      <c r="H24" s="9"/>
      <c r="I24" s="9"/>
      <c r="J24" s="7"/>
      <c r="K24" s="6"/>
      <c r="L24" s="10"/>
      <c r="M24" s="9"/>
      <c r="N24" s="9"/>
      <c r="O24" s="6"/>
      <c r="P24" s="10"/>
      <c r="Q24" s="9"/>
      <c r="R24" s="9"/>
    </row>
    <row r="25" spans="1:18" ht="15.75">
      <c r="A25" s="50">
        <v>-2</v>
      </c>
      <c r="B25" s="52">
        <f t="shared" si="1"/>
        <v>-18.88888888888889</v>
      </c>
      <c r="C25" s="51">
        <f t="shared" si="2"/>
        <v>0.1599897162941062</v>
      </c>
      <c r="D25" s="51">
        <f t="shared" si="0"/>
        <v>0.08788868437583608</v>
      </c>
      <c r="E25" s="5"/>
      <c r="F25" s="6"/>
      <c r="G25" s="10"/>
      <c r="H25" s="9"/>
      <c r="I25" s="9"/>
      <c r="J25" s="7"/>
      <c r="K25" s="6"/>
      <c r="L25" s="10"/>
      <c r="M25" s="9"/>
      <c r="N25" s="9"/>
      <c r="O25" s="6"/>
      <c r="P25" s="10"/>
      <c r="Q25" s="9"/>
      <c r="R25" s="9"/>
    </row>
    <row r="26" spans="1:18" ht="15.75">
      <c r="A26" s="50">
        <v>-1</v>
      </c>
      <c r="B26" s="52">
        <f t="shared" si="1"/>
        <v>-18.333333333333336</v>
      </c>
      <c r="C26" s="51">
        <f t="shared" si="2"/>
        <v>0.1647894077829294</v>
      </c>
      <c r="D26" s="51">
        <f t="shared" si="0"/>
        <v>0.09140423175086952</v>
      </c>
      <c r="E26" s="5"/>
      <c r="F26" s="6"/>
      <c r="G26" s="10"/>
      <c r="H26" s="9"/>
      <c r="I26" s="9"/>
      <c r="J26" s="7"/>
      <c r="K26" s="6"/>
      <c r="L26" s="10"/>
      <c r="M26" s="9"/>
      <c r="N26" s="9"/>
      <c r="O26" s="9"/>
      <c r="P26" s="10"/>
      <c r="Q26" s="9"/>
      <c r="R26" s="9"/>
    </row>
    <row r="27" spans="1:18" ht="15.75">
      <c r="A27" s="50">
        <v>0</v>
      </c>
      <c r="B27" s="52">
        <f t="shared" si="1"/>
        <v>-17.77777777777778</v>
      </c>
      <c r="C27" s="51">
        <f t="shared" si="2"/>
        <v>0.16973309001641726</v>
      </c>
      <c r="D27" s="51">
        <f t="shared" si="0"/>
        <v>0.09506040102090431</v>
      </c>
      <c r="E27" s="5"/>
      <c r="F27" s="6"/>
      <c r="G27" s="10"/>
      <c r="H27" s="9"/>
      <c r="I27" s="9"/>
      <c r="J27" s="7"/>
      <c r="K27" s="11"/>
      <c r="L27" s="10"/>
      <c r="M27" s="9"/>
      <c r="N27" s="12"/>
      <c r="O27" s="12"/>
      <c r="P27" s="10"/>
      <c r="Q27" s="9"/>
      <c r="R27" s="9"/>
    </row>
    <row r="28" spans="1:18" ht="15.75">
      <c r="A28" s="50">
        <v>1</v>
      </c>
      <c r="B28" s="52">
        <f t="shared" si="1"/>
        <v>-17.22222222222222</v>
      </c>
      <c r="C28" s="51">
        <f t="shared" si="2"/>
        <v>0.17482508271690977</v>
      </c>
      <c r="D28" s="51">
        <f t="shared" si="0"/>
        <v>0.09886281706174048</v>
      </c>
      <c r="E28" s="5"/>
      <c r="F28" s="6"/>
      <c r="G28" s="10"/>
      <c r="H28" s="9"/>
      <c r="I28" s="9"/>
      <c r="J28" s="7"/>
      <c r="K28" s="11"/>
      <c r="L28" s="10"/>
      <c r="M28" s="9"/>
      <c r="N28" s="12"/>
      <c r="O28" s="12"/>
      <c r="P28" s="10"/>
      <c r="Q28" s="9"/>
      <c r="R28" s="9"/>
    </row>
    <row r="29" spans="1:18" ht="15.75">
      <c r="A29" s="50">
        <v>2</v>
      </c>
      <c r="B29" s="52">
        <f t="shared" si="1"/>
        <v>-16.666666666666668</v>
      </c>
      <c r="C29" s="51">
        <f t="shared" si="2"/>
        <v>0.18006983519841707</v>
      </c>
      <c r="D29" s="51">
        <f t="shared" si="0"/>
        <v>0.10281732974421011</v>
      </c>
      <c r="E29" s="5"/>
      <c r="F29" s="6"/>
      <c r="G29" s="10"/>
      <c r="H29" s="9"/>
      <c r="I29" s="9"/>
      <c r="J29" s="7"/>
      <c r="K29" s="11"/>
      <c r="L29" s="10"/>
      <c r="M29" s="9"/>
      <c r="N29" s="12"/>
      <c r="O29" s="12"/>
      <c r="P29" s="10"/>
      <c r="Q29" s="9"/>
      <c r="R29" s="9"/>
    </row>
    <row r="30" spans="1:18" ht="15.75">
      <c r="A30" s="50">
        <v>3</v>
      </c>
      <c r="B30" s="52">
        <f t="shared" si="1"/>
        <v>-16.11111111111111</v>
      </c>
      <c r="C30" s="51">
        <f t="shared" si="2"/>
        <v>0.1854719302543696</v>
      </c>
      <c r="D30" s="51">
        <f t="shared" si="0"/>
        <v>0.10693002293397852</v>
      </c>
      <c r="E30" s="5"/>
      <c r="F30" s="6"/>
      <c r="G30" s="10"/>
      <c r="H30" s="9"/>
      <c r="I30" s="9"/>
      <c r="J30" s="7"/>
      <c r="K30" s="11"/>
      <c r="L30" s="10"/>
      <c r="M30" s="9"/>
      <c r="N30" s="12"/>
      <c r="O30" s="12"/>
      <c r="P30" s="10"/>
      <c r="Q30" s="9"/>
      <c r="R30" s="9"/>
    </row>
    <row r="31" spans="1:18" ht="15.75">
      <c r="A31" s="50">
        <v>4</v>
      </c>
      <c r="B31" s="52">
        <f t="shared" si="1"/>
        <v>-15.555555555555557</v>
      </c>
      <c r="C31" s="51">
        <f t="shared" si="2"/>
        <v>0.19103608816200068</v>
      </c>
      <c r="D31" s="51">
        <f t="shared" si="0"/>
        <v>0.11120722385133766</v>
      </c>
      <c r="E31" s="5"/>
      <c r="F31" s="6"/>
      <c r="G31" s="10"/>
      <c r="H31" s="9"/>
      <c r="I31" s="9"/>
      <c r="J31" s="7"/>
      <c r="K31" s="11"/>
      <c r="L31" s="10"/>
      <c r="M31" s="9"/>
      <c r="N31" s="12"/>
      <c r="O31" s="12"/>
      <c r="P31" s="10"/>
      <c r="Q31" s="9"/>
      <c r="R31" s="9"/>
    </row>
    <row r="32" spans="1:18" ht="15.75">
      <c r="A32" s="50">
        <v>5</v>
      </c>
      <c r="B32" s="52">
        <f t="shared" si="1"/>
        <v>-15</v>
      </c>
      <c r="C32" s="51">
        <f t="shared" si="2"/>
        <v>0.1967671708068607</v>
      </c>
      <c r="D32" s="51">
        <f t="shared" si="0"/>
        <v>0.11565551280539117</v>
      </c>
      <c r="E32" s="5"/>
      <c r="F32" s="6"/>
      <c r="G32" s="10"/>
      <c r="H32" s="9"/>
      <c r="I32" s="9"/>
      <c r="J32" s="7"/>
      <c r="K32" s="11"/>
      <c r="L32" s="10"/>
      <c r="M32" s="9"/>
      <c r="N32" s="12"/>
      <c r="O32" s="12"/>
      <c r="P32" s="10"/>
      <c r="Q32" s="9"/>
      <c r="R32" s="9"/>
    </row>
    <row r="33" spans="1:18" ht="15.75">
      <c r="A33" s="50">
        <v>6</v>
      </c>
      <c r="B33" s="52">
        <f t="shared" si="1"/>
        <v>-14.444444444444445</v>
      </c>
      <c r="C33" s="51">
        <f t="shared" si="2"/>
        <v>0.20267018593106653</v>
      </c>
      <c r="D33" s="51">
        <f t="shared" si="0"/>
        <v>0.12028173331760682</v>
      </c>
      <c r="E33" s="5"/>
      <c r="F33" s="6"/>
      <c r="G33" s="10"/>
      <c r="H33" s="9"/>
      <c r="I33" s="9"/>
      <c r="J33" s="7"/>
      <c r="K33" s="11"/>
      <c r="L33" s="10"/>
      <c r="M33" s="9"/>
      <c r="N33" s="12"/>
      <c r="O33" s="12"/>
      <c r="P33" s="10"/>
      <c r="Q33" s="9"/>
      <c r="R33" s="9"/>
    </row>
    <row r="34" spans="1:18" ht="15.75">
      <c r="A34" s="50">
        <v>7</v>
      </c>
      <c r="B34" s="52">
        <f t="shared" si="1"/>
        <v>-13.88888888888889</v>
      </c>
      <c r="C34" s="51">
        <f t="shared" si="2"/>
        <v>0.20875029150899854</v>
      </c>
      <c r="D34" s="51">
        <f t="shared" si="0"/>
        <v>0.1250930026503111</v>
      </c>
      <c r="E34" s="5"/>
      <c r="F34" s="6"/>
      <c r="G34" s="10"/>
      <c r="H34" s="9"/>
      <c r="I34" s="9"/>
      <c r="J34" s="7"/>
      <c r="K34" s="11"/>
      <c r="L34" s="10"/>
      <c r="M34" s="9"/>
      <c r="N34" s="12"/>
      <c r="O34" s="12"/>
      <c r="P34" s="10"/>
      <c r="Q34" s="9"/>
      <c r="R34" s="9"/>
    </row>
    <row r="35" spans="1:18" ht="15.75">
      <c r="A35" s="50">
        <v>8</v>
      </c>
      <c r="B35" s="52">
        <f t="shared" si="1"/>
        <v>-13.333333333333334</v>
      </c>
      <c r="C35" s="51">
        <f t="shared" si="2"/>
        <v>0.2150128002542685</v>
      </c>
      <c r="D35" s="51">
        <f t="shared" si="0"/>
        <v>0.13009672275632353</v>
      </c>
      <c r="E35" s="5"/>
      <c r="F35" s="6"/>
      <c r="G35" s="10"/>
      <c r="H35" s="9"/>
      <c r="I35" s="9"/>
      <c r="J35" s="7"/>
      <c r="K35" s="11"/>
      <c r="L35" s="10"/>
      <c r="M35" s="9"/>
      <c r="N35" s="12"/>
      <c r="O35" s="12"/>
      <c r="P35" s="10"/>
      <c r="Q35" s="9"/>
      <c r="R35" s="9"/>
    </row>
    <row r="36" spans="1:18" ht="15.75">
      <c r="A36" s="50">
        <v>9</v>
      </c>
      <c r="B36" s="52">
        <f t="shared" si="1"/>
        <v>-12.777777777777779</v>
      </c>
      <c r="C36" s="51">
        <f>SUM(C37/1.03)</f>
        <v>0.22146318426189657</v>
      </c>
      <c r="D36" s="51">
        <f>SUM(D37/1.04)</f>
        <v>0.1353005916665765</v>
      </c>
      <c r="E36" s="5"/>
      <c r="F36" s="6"/>
      <c r="G36" s="10"/>
      <c r="H36" s="9"/>
      <c r="I36" s="9"/>
      <c r="J36" s="7"/>
      <c r="K36" s="11"/>
      <c r="L36" s="10"/>
      <c r="M36" s="9"/>
      <c r="N36" s="12"/>
      <c r="O36" s="12"/>
      <c r="P36" s="10"/>
      <c r="Q36" s="9"/>
      <c r="R36" s="9"/>
    </row>
    <row r="37" spans="1:18" ht="15.75">
      <c r="A37" s="50">
        <v>10</v>
      </c>
      <c r="B37" s="52">
        <f t="shared" si="1"/>
        <v>-12.222222222222223</v>
      </c>
      <c r="C37" s="51">
        <f aca="true" t="shared" si="3" ref="C37:C86">SUM(C38/1.03)</f>
        <v>0.22810707978975348</v>
      </c>
      <c r="D37" s="51">
        <f aca="true" t="shared" si="4" ref="D37:D86">SUM(D38/1.04)</f>
        <v>0.14071261533323956</v>
      </c>
      <c r="E37" s="5"/>
      <c r="F37" s="6"/>
      <c r="G37" s="10"/>
      <c r="H37" s="9"/>
      <c r="I37" s="9"/>
      <c r="J37" s="7"/>
      <c r="K37" s="11"/>
      <c r="L37" s="10"/>
      <c r="M37" s="9"/>
      <c r="N37" s="12"/>
      <c r="O37" s="12"/>
      <c r="P37" s="10"/>
      <c r="Q37" s="9"/>
      <c r="R37" s="9"/>
    </row>
    <row r="38" spans="1:15" ht="15.75">
      <c r="A38" s="50">
        <v>11</v>
      </c>
      <c r="B38" s="52">
        <f t="shared" si="1"/>
        <v>-11.666666666666668</v>
      </c>
      <c r="C38" s="51">
        <f t="shared" si="3"/>
        <v>0.2349502921834461</v>
      </c>
      <c r="D38" s="51">
        <f t="shared" si="4"/>
        <v>0.14634111994656915</v>
      </c>
      <c r="K38" s="11"/>
      <c r="L38" s="10"/>
      <c r="M38" s="9"/>
      <c r="N38" s="12"/>
      <c r="O38" s="12"/>
    </row>
    <row r="39" spans="1:15" ht="15.75">
      <c r="A39" s="50">
        <v>12</v>
      </c>
      <c r="B39" s="52">
        <f t="shared" si="1"/>
        <v>-11.11111111111111</v>
      </c>
      <c r="C39" s="51">
        <f t="shared" si="3"/>
        <v>0.2419988009489495</v>
      </c>
      <c r="D39" s="51">
        <f t="shared" si="4"/>
        <v>0.15219476474443192</v>
      </c>
      <c r="K39" s="11"/>
      <c r="L39" s="10"/>
      <c r="M39" s="9"/>
      <c r="N39" s="12"/>
      <c r="O39" s="12"/>
    </row>
    <row r="40" spans="1:15" ht="15.75">
      <c r="A40" s="50">
        <v>13</v>
      </c>
      <c r="B40" s="52">
        <f t="shared" si="1"/>
        <v>-10.555555555555555</v>
      </c>
      <c r="C40" s="51">
        <f t="shared" si="3"/>
        <v>0.24925876497741797</v>
      </c>
      <c r="D40" s="51">
        <f t="shared" si="4"/>
        <v>0.1582825553342092</v>
      </c>
      <c r="K40" s="11"/>
      <c r="L40" s="10"/>
      <c r="M40" s="9"/>
      <c r="N40" s="12"/>
      <c r="O40" s="12"/>
    </row>
    <row r="41" spans="1:15" ht="15.75">
      <c r="A41" s="50">
        <v>14</v>
      </c>
      <c r="B41" s="52">
        <f t="shared" si="1"/>
        <v>-10</v>
      </c>
      <c r="C41" s="51">
        <f t="shared" si="3"/>
        <v>0.2567365279267405</v>
      </c>
      <c r="D41" s="51">
        <f t="shared" si="4"/>
        <v>0.16461385754757757</v>
      </c>
      <c r="K41" s="11"/>
      <c r="L41" s="10"/>
      <c r="M41" s="9"/>
      <c r="N41" s="12"/>
      <c r="O41" s="12"/>
    </row>
    <row r="42" spans="1:15" ht="15.75">
      <c r="A42" s="50">
        <v>15</v>
      </c>
      <c r="B42" s="52">
        <f t="shared" si="1"/>
        <v>-9.444444444444445</v>
      </c>
      <c r="C42" s="51">
        <f t="shared" si="3"/>
        <v>0.26443862376454275</v>
      </c>
      <c r="D42" s="51">
        <f t="shared" si="4"/>
        <v>0.17119841184948068</v>
      </c>
      <c r="K42" s="11"/>
      <c r="L42" s="10"/>
      <c r="M42" s="9"/>
      <c r="N42" s="12"/>
      <c r="O42" s="12"/>
    </row>
    <row r="43" spans="1:15" ht="15.75">
      <c r="A43" s="50">
        <v>16</v>
      </c>
      <c r="B43" s="52">
        <f t="shared" si="1"/>
        <v>-8.88888888888889</v>
      </c>
      <c r="C43" s="51">
        <f t="shared" si="3"/>
        <v>0.27237178247747906</v>
      </c>
      <c r="D43" s="51">
        <f t="shared" si="4"/>
        <v>0.17804634832345992</v>
      </c>
      <c r="K43" s="11"/>
      <c r="L43" s="10"/>
      <c r="M43" s="9"/>
      <c r="N43" s="12"/>
      <c r="O43" s="12"/>
    </row>
    <row r="44" spans="1:15" ht="15.75">
      <c r="A44" s="50">
        <v>17</v>
      </c>
      <c r="B44" s="52">
        <f t="shared" si="1"/>
        <v>-8.333333333333334</v>
      </c>
      <c r="C44" s="51">
        <f t="shared" si="3"/>
        <v>0.28054293595180346</v>
      </c>
      <c r="D44" s="51">
        <f t="shared" si="4"/>
        <v>0.18516820225639832</v>
      </c>
      <c r="K44" s="11"/>
      <c r="L44" s="10"/>
      <c r="M44" s="9"/>
      <c r="N44" s="12"/>
      <c r="O44" s="12"/>
    </row>
    <row r="45" spans="1:15" ht="15.75">
      <c r="A45" s="50">
        <v>18</v>
      </c>
      <c r="B45" s="52">
        <f t="shared" si="1"/>
        <v>-7.777777777777779</v>
      </c>
      <c r="C45" s="51">
        <f t="shared" si="3"/>
        <v>0.28895922403035756</v>
      </c>
      <c r="D45" s="51">
        <f t="shared" si="4"/>
        <v>0.19257493034665427</v>
      </c>
      <c r="K45" s="11"/>
      <c r="L45" s="10"/>
      <c r="M45" s="9"/>
      <c r="N45" s="12"/>
      <c r="O45" s="12"/>
    </row>
    <row r="46" spans="1:15" ht="15.75">
      <c r="A46" s="50">
        <v>19</v>
      </c>
      <c r="B46" s="52">
        <f t="shared" si="1"/>
        <v>-7.222222222222222</v>
      </c>
      <c r="C46" s="51">
        <f t="shared" si="3"/>
        <v>0.2976280007512683</v>
      </c>
      <c r="D46" s="51">
        <f t="shared" si="4"/>
        <v>0.20027792756052043</v>
      </c>
      <c r="K46" s="11"/>
      <c r="L46" s="10"/>
      <c r="M46" s="9"/>
      <c r="N46" s="12"/>
      <c r="O46" s="12"/>
    </row>
    <row r="47" spans="1:15" ht="15.75">
      <c r="A47" s="50">
        <v>20</v>
      </c>
      <c r="B47" s="52">
        <f t="shared" si="1"/>
        <v>-6.666666666666667</v>
      </c>
      <c r="C47" s="51">
        <f t="shared" si="3"/>
        <v>0.30655684077380635</v>
      </c>
      <c r="D47" s="51">
        <f t="shared" si="4"/>
        <v>0.20828904466294126</v>
      </c>
      <c r="K47" s="11"/>
      <c r="L47" s="10"/>
      <c r="M47" s="9"/>
      <c r="N47" s="12"/>
      <c r="O47" s="12"/>
    </row>
    <row r="48" spans="1:15" ht="15.75">
      <c r="A48" s="50">
        <v>21</v>
      </c>
      <c r="B48" s="52">
        <f t="shared" si="1"/>
        <v>-6.111111111111112</v>
      </c>
      <c r="C48" s="51">
        <f t="shared" si="3"/>
        <v>0.31575354599702055</v>
      </c>
      <c r="D48" s="51">
        <f t="shared" si="4"/>
        <v>0.2166206064494589</v>
      </c>
      <c r="K48" s="11"/>
      <c r="L48" s="10"/>
      <c r="M48" s="9"/>
      <c r="N48" s="12"/>
      <c r="O48" s="12"/>
    </row>
    <row r="49" spans="1:15" ht="15.75">
      <c r="A49" s="50">
        <v>22</v>
      </c>
      <c r="B49" s="52">
        <f t="shared" si="1"/>
        <v>-5.555555555555555</v>
      </c>
      <c r="C49" s="51">
        <f t="shared" si="3"/>
        <v>0.3252261523769312</v>
      </c>
      <c r="D49" s="51">
        <f t="shared" si="4"/>
        <v>0.22528543070743728</v>
      </c>
      <c r="K49" s="11"/>
      <c r="L49" s="10"/>
      <c r="M49" s="9"/>
      <c r="N49" s="12"/>
      <c r="O49" s="12"/>
    </row>
    <row r="50" spans="1:15" ht="15.75">
      <c r="A50" s="50">
        <v>23</v>
      </c>
      <c r="B50" s="52">
        <f t="shared" si="1"/>
        <v>-5</v>
      </c>
      <c r="C50" s="51">
        <f t="shared" si="3"/>
        <v>0.33498293694823916</v>
      </c>
      <c r="D50" s="51">
        <f t="shared" si="4"/>
        <v>0.23429684793573477</v>
      </c>
      <c r="K50" s="11"/>
      <c r="L50" s="10"/>
      <c r="M50" s="9"/>
      <c r="N50" s="12"/>
      <c r="O50" s="12"/>
    </row>
    <row r="51" spans="1:15" ht="15.75">
      <c r="A51" s="50">
        <v>24</v>
      </c>
      <c r="B51" s="52">
        <f t="shared" si="1"/>
        <v>-4.444444444444445</v>
      </c>
      <c r="C51" s="51">
        <f t="shared" si="3"/>
        <v>0.34503242505668635</v>
      </c>
      <c r="D51" s="51">
        <f t="shared" si="4"/>
        <v>0.24366872185316418</v>
      </c>
      <c r="K51" s="11"/>
      <c r="L51" s="10"/>
      <c r="M51" s="9"/>
      <c r="N51" s="12"/>
      <c r="O51" s="12"/>
    </row>
    <row r="52" spans="1:15" ht="15.75">
      <c r="A52" s="50">
        <v>25</v>
      </c>
      <c r="B52" s="52">
        <f t="shared" si="1"/>
        <v>-3.8888888888888893</v>
      </c>
      <c r="C52" s="51">
        <f t="shared" si="3"/>
        <v>0.35538339780838696</v>
      </c>
      <c r="D52" s="51">
        <f t="shared" si="4"/>
        <v>0.25341547072729076</v>
      </c>
      <c r="K52" s="11"/>
      <c r="L52" s="10"/>
      <c r="M52" s="9"/>
      <c r="N52" s="12"/>
      <c r="O52" s="12"/>
    </row>
    <row r="53" spans="1:15" ht="15.75">
      <c r="A53" s="50">
        <v>26</v>
      </c>
      <c r="B53" s="52">
        <f t="shared" si="1"/>
        <v>-3.3333333333333335</v>
      </c>
      <c r="C53" s="51">
        <f t="shared" si="3"/>
        <v>0.3660448997426386</v>
      </c>
      <c r="D53" s="51">
        <f t="shared" si="4"/>
        <v>0.2635520895563824</v>
      </c>
      <c r="K53" s="11"/>
      <c r="L53" s="10"/>
      <c r="M53" s="9"/>
      <c r="N53" s="12"/>
      <c r="O53" s="12"/>
    </row>
    <row r="54" spans="1:15" ht="15.75">
      <c r="A54" s="50">
        <v>27</v>
      </c>
      <c r="B54" s="52">
        <f t="shared" si="1"/>
        <v>-2.7777777777777777</v>
      </c>
      <c r="C54" s="51">
        <f t="shared" si="3"/>
        <v>0.37702624673491775</v>
      </c>
      <c r="D54" s="51">
        <f t="shared" si="4"/>
        <v>0.27409417313863765</v>
      </c>
      <c r="K54" s="11"/>
      <c r="L54" s="10"/>
      <c r="M54" s="9"/>
      <c r="N54" s="12"/>
      <c r="O54" s="12"/>
    </row>
    <row r="55" spans="1:15" ht="15.75">
      <c r="A55" s="50">
        <v>28</v>
      </c>
      <c r="B55" s="52">
        <f t="shared" si="1"/>
        <v>-2.2222222222222223</v>
      </c>
      <c r="C55" s="51">
        <f t="shared" si="3"/>
        <v>0.3883370341369653</v>
      </c>
      <c r="D55" s="51">
        <f t="shared" si="4"/>
        <v>0.28505794006418317</v>
      </c>
      <c r="K55" s="11"/>
      <c r="L55" s="10"/>
      <c r="M55" s="9"/>
      <c r="N55" s="12"/>
      <c r="O55" s="12"/>
    </row>
    <row r="56" spans="1:15" ht="15.75">
      <c r="A56" s="50">
        <v>29</v>
      </c>
      <c r="B56" s="52">
        <f t="shared" si="1"/>
        <v>-1.6666666666666667</v>
      </c>
      <c r="C56" s="51">
        <f t="shared" si="3"/>
        <v>0.39998714516107425</v>
      </c>
      <c r="D56" s="51">
        <f t="shared" si="4"/>
        <v>0.2964602576667505</v>
      </c>
      <c r="K56" s="11"/>
      <c r="L56" s="10"/>
      <c r="M56" s="9"/>
      <c r="N56" s="12"/>
      <c r="O56" s="12"/>
    </row>
    <row r="57" spans="1:15" ht="15.75">
      <c r="A57" s="50">
        <v>30</v>
      </c>
      <c r="B57" s="52">
        <f t="shared" si="1"/>
        <v>-1.1111111111111112</v>
      </c>
      <c r="C57" s="51">
        <f t="shared" si="3"/>
        <v>0.41198675951590646</v>
      </c>
      <c r="D57" s="51">
        <f t="shared" si="4"/>
        <v>0.3083186679734205</v>
      </c>
      <c r="K57" s="11"/>
      <c r="L57" s="10"/>
      <c r="M57" s="9"/>
      <c r="N57" s="12"/>
      <c r="O57" s="12"/>
    </row>
    <row r="58" spans="1:15" ht="15.75">
      <c r="A58" s="50">
        <v>31</v>
      </c>
      <c r="B58" s="52">
        <f t="shared" si="1"/>
        <v>-0.5555555555555556</v>
      </c>
      <c r="C58" s="51">
        <f t="shared" si="3"/>
        <v>0.4243463623013837</v>
      </c>
      <c r="D58" s="51">
        <f t="shared" si="4"/>
        <v>0.3206514146923573</v>
      </c>
      <c r="K58" s="11"/>
      <c r="L58" s="10"/>
      <c r="M58" s="9"/>
      <c r="N58" s="12"/>
      <c r="O58" s="12"/>
    </row>
    <row r="59" spans="1:15" ht="15.75">
      <c r="A59" s="50">
        <v>32</v>
      </c>
      <c r="B59" s="52">
        <f t="shared" si="1"/>
        <v>0</v>
      </c>
      <c r="C59" s="51">
        <f t="shared" si="3"/>
        <v>0.4370767531704252</v>
      </c>
      <c r="D59" s="51">
        <f t="shared" si="4"/>
        <v>0.3334774712800516</v>
      </c>
      <c r="K59" s="11"/>
      <c r="L59" s="10"/>
      <c r="M59" s="9"/>
      <c r="N59" s="12"/>
      <c r="O59" s="12"/>
    </row>
    <row r="60" spans="1:15" ht="15.75">
      <c r="A60" s="50">
        <v>33</v>
      </c>
      <c r="B60" s="52">
        <f t="shared" si="1"/>
        <v>0.5555555555555556</v>
      </c>
      <c r="C60" s="51">
        <f t="shared" si="3"/>
        <v>0.45018905576553797</v>
      </c>
      <c r="D60" s="51">
        <f t="shared" si="4"/>
        <v>0.3468165701312537</v>
      </c>
      <c r="K60" s="11"/>
      <c r="L60" s="10"/>
      <c r="M60" s="9"/>
      <c r="N60" s="12"/>
      <c r="O60" s="12"/>
    </row>
    <row r="61" spans="1:15" ht="15.75">
      <c r="A61" s="50">
        <v>34</v>
      </c>
      <c r="B61" s="52">
        <f t="shared" si="1"/>
        <v>1.1111111111111112</v>
      </c>
      <c r="C61" s="51">
        <f t="shared" si="3"/>
        <v>0.4636947274385041</v>
      </c>
      <c r="D61" s="51">
        <f t="shared" si="4"/>
        <v>0.3606892329365039</v>
      </c>
      <c r="N61" s="12"/>
      <c r="O61" s="12"/>
    </row>
    <row r="62" spans="1:15" ht="15.75">
      <c r="A62" s="50">
        <v>35</v>
      </c>
      <c r="B62" s="52">
        <f t="shared" si="1"/>
        <v>1.6666666666666667</v>
      </c>
      <c r="C62" s="51">
        <f t="shared" si="3"/>
        <v>0.47760556926165926</v>
      </c>
      <c r="D62" s="51">
        <f t="shared" si="4"/>
        <v>0.37511680225396404</v>
      </c>
      <c r="N62" s="12"/>
      <c r="O62" s="12"/>
    </row>
    <row r="63" spans="1:4" ht="15.75">
      <c r="A63" s="50">
        <v>36</v>
      </c>
      <c r="B63" s="52">
        <f t="shared" si="1"/>
        <v>2.2222222222222223</v>
      </c>
      <c r="C63" s="51">
        <f t="shared" si="3"/>
        <v>0.49193373633950904</v>
      </c>
      <c r="D63" s="51">
        <f t="shared" si="4"/>
        <v>0.39012147434412264</v>
      </c>
    </row>
    <row r="64" spans="1:4" ht="15.75">
      <c r="A64" s="50">
        <v>37</v>
      </c>
      <c r="B64" s="52">
        <f t="shared" si="1"/>
        <v>2.7777777777777777</v>
      </c>
      <c r="C64" s="51">
        <f t="shared" si="3"/>
        <v>0.5066917484296943</v>
      </c>
      <c r="D64" s="51">
        <f t="shared" si="4"/>
        <v>0.40572633331788754</v>
      </c>
    </row>
    <row r="65" spans="1:4" ht="15.75">
      <c r="A65" s="50">
        <v>38</v>
      </c>
      <c r="B65" s="52">
        <f t="shared" si="1"/>
        <v>3.3333333333333335</v>
      </c>
      <c r="C65" s="51">
        <f t="shared" si="3"/>
        <v>0.5218925008825852</v>
      </c>
      <c r="D65" s="51">
        <f t="shared" si="4"/>
        <v>0.42195538665060306</v>
      </c>
    </row>
    <row r="66" spans="1:4" ht="15.75">
      <c r="A66" s="50">
        <v>39</v>
      </c>
      <c r="B66" s="52">
        <f t="shared" si="1"/>
        <v>3.8888888888888893</v>
      </c>
      <c r="C66" s="51">
        <f t="shared" si="3"/>
        <v>0.5375492759090628</v>
      </c>
      <c r="D66" s="51">
        <f t="shared" si="4"/>
        <v>0.4388336021166272</v>
      </c>
    </row>
    <row r="67" spans="1:4" ht="15.75">
      <c r="A67" s="50">
        <v>40</v>
      </c>
      <c r="B67" s="52">
        <f aca="true" t="shared" si="5" ref="B67:B86">SUM((5/9)*(A67-32))</f>
        <v>4.444444444444445</v>
      </c>
      <c r="C67" s="51">
        <f t="shared" si="3"/>
        <v>0.5536757541863346</v>
      </c>
      <c r="D67" s="51">
        <f t="shared" si="4"/>
        <v>0.4563869462012923</v>
      </c>
    </row>
    <row r="68" spans="1:4" ht="15.75">
      <c r="A68" s="50">
        <v>41</v>
      </c>
      <c r="B68" s="52">
        <f t="shared" si="5"/>
        <v>5</v>
      </c>
      <c r="C68" s="51">
        <f t="shared" si="3"/>
        <v>0.5702860268119246</v>
      </c>
      <c r="D68" s="51">
        <f t="shared" si="4"/>
        <v>0.474642424049344</v>
      </c>
    </row>
    <row r="69" spans="1:4" ht="15.75">
      <c r="A69" s="50">
        <v>42</v>
      </c>
      <c r="B69" s="52">
        <f t="shared" si="5"/>
        <v>5.555555555555555</v>
      </c>
      <c r="C69" s="51">
        <f t="shared" si="3"/>
        <v>0.5873946076162824</v>
      </c>
      <c r="D69" s="51">
        <f t="shared" si="4"/>
        <v>0.49362812101131776</v>
      </c>
    </row>
    <row r="70" spans="1:4" ht="15.75">
      <c r="A70" s="50">
        <v>43</v>
      </c>
      <c r="B70" s="52">
        <f t="shared" si="5"/>
        <v>6.111111111111112</v>
      </c>
      <c r="C70" s="51">
        <f t="shared" si="3"/>
        <v>0.6050164458447709</v>
      </c>
      <c r="D70" s="51">
        <f t="shared" si="4"/>
        <v>0.5133732458517705</v>
      </c>
    </row>
    <row r="71" spans="1:4" ht="15.75">
      <c r="A71" s="50">
        <v>44</v>
      </c>
      <c r="B71" s="52">
        <f t="shared" si="5"/>
        <v>6.666666666666667</v>
      </c>
      <c r="C71" s="51">
        <f t="shared" si="3"/>
        <v>0.623166939220114</v>
      </c>
      <c r="D71" s="51">
        <f t="shared" si="4"/>
        <v>0.5339081756858413</v>
      </c>
    </row>
    <row r="72" spans="1:4" ht="15.75">
      <c r="A72" s="50">
        <v>45</v>
      </c>
      <c r="B72" s="52">
        <f t="shared" si="5"/>
        <v>7.222222222222222</v>
      </c>
      <c r="C72" s="51">
        <f t="shared" si="3"/>
        <v>0.6418619473967174</v>
      </c>
      <c r="D72" s="51">
        <f t="shared" si="4"/>
        <v>0.5552645027132749</v>
      </c>
    </row>
    <row r="73" spans="1:4" ht="15.75">
      <c r="A73" s="50">
        <v>46</v>
      </c>
      <c r="B73" s="52">
        <f t="shared" si="5"/>
        <v>7.777777777777779</v>
      </c>
      <c r="C73" s="51">
        <f t="shared" si="3"/>
        <v>0.661117805818619</v>
      </c>
      <c r="D73" s="51">
        <f t="shared" si="4"/>
        <v>0.5774750828218059</v>
      </c>
    </row>
    <row r="74" spans="1:4" ht="15.75">
      <c r="A74" s="50">
        <v>47</v>
      </c>
      <c r="B74" s="52">
        <f t="shared" si="5"/>
        <v>8.333333333333334</v>
      </c>
      <c r="C74" s="51">
        <f t="shared" si="3"/>
        <v>0.6809513399931776</v>
      </c>
      <c r="D74" s="51">
        <f t="shared" si="4"/>
        <v>0.6005740861346782</v>
      </c>
    </row>
    <row r="75" spans="1:4" ht="15.75">
      <c r="A75" s="50">
        <v>48</v>
      </c>
      <c r="B75" s="52">
        <f t="shared" si="5"/>
        <v>8.88888888888889</v>
      </c>
      <c r="C75" s="51">
        <f t="shared" si="3"/>
        <v>0.7013798801929729</v>
      </c>
      <c r="D75" s="51">
        <f t="shared" si="4"/>
        <v>0.6245970495800653</v>
      </c>
    </row>
    <row r="76" spans="1:4" ht="15.75">
      <c r="A76" s="50">
        <v>49</v>
      </c>
      <c r="B76" s="52">
        <f t="shared" si="5"/>
        <v>9.444444444444445</v>
      </c>
      <c r="C76" s="51">
        <f t="shared" si="3"/>
        <v>0.7224212765987621</v>
      </c>
      <c r="D76" s="51">
        <f t="shared" si="4"/>
        <v>0.649580931563268</v>
      </c>
    </row>
    <row r="77" spans="1:4" ht="15.75">
      <c r="A77" s="50">
        <v>50</v>
      </c>
      <c r="B77" s="52">
        <f t="shared" si="5"/>
        <v>10</v>
      </c>
      <c r="C77" s="51">
        <f t="shared" si="3"/>
        <v>0.7440939148967249</v>
      </c>
      <c r="D77" s="51">
        <f t="shared" si="4"/>
        <v>0.6755641688257987</v>
      </c>
    </row>
    <row r="78" spans="1:4" ht="15.75">
      <c r="A78" s="50">
        <v>51</v>
      </c>
      <c r="B78" s="52">
        <f t="shared" si="5"/>
        <v>10.555555555555555</v>
      </c>
      <c r="C78" s="51">
        <f t="shared" si="3"/>
        <v>0.7664167323436267</v>
      </c>
      <c r="D78" s="51">
        <f t="shared" si="4"/>
        <v>0.7025867355788307</v>
      </c>
    </row>
    <row r="79" spans="1:4" ht="15.75">
      <c r="A79" s="50">
        <v>52</v>
      </c>
      <c r="B79" s="52">
        <f t="shared" si="5"/>
        <v>11.11111111111111</v>
      </c>
      <c r="C79" s="51">
        <f t="shared" si="3"/>
        <v>0.7894092343139355</v>
      </c>
      <c r="D79" s="51">
        <f t="shared" si="4"/>
        <v>0.7306902050019839</v>
      </c>
    </row>
    <row r="80" spans="1:4" ht="15.75">
      <c r="A80" s="50">
        <v>53</v>
      </c>
      <c r="B80" s="52">
        <f t="shared" si="5"/>
        <v>11.666666666666668</v>
      </c>
      <c r="C80" s="51">
        <f t="shared" si="3"/>
        <v>0.8130915113433536</v>
      </c>
      <c r="D80" s="51">
        <f t="shared" si="4"/>
        <v>0.7599178132020633</v>
      </c>
    </row>
    <row r="81" spans="1:4" ht="15.75">
      <c r="A81" s="50">
        <v>54</v>
      </c>
      <c r="B81" s="52">
        <f t="shared" si="5"/>
        <v>12.222222222222223</v>
      </c>
      <c r="C81" s="51">
        <f t="shared" si="3"/>
        <v>0.8374842566836542</v>
      </c>
      <c r="D81" s="51">
        <f t="shared" si="4"/>
        <v>0.7903145257301458</v>
      </c>
    </row>
    <row r="82" spans="1:4" ht="15.75">
      <c r="A82" s="50">
        <v>55</v>
      </c>
      <c r="B82" s="52">
        <f t="shared" si="5"/>
        <v>12.777777777777779</v>
      </c>
      <c r="C82" s="51">
        <f t="shared" si="3"/>
        <v>0.8626087843841639</v>
      </c>
      <c r="D82" s="51">
        <f t="shared" si="4"/>
        <v>0.8219271067593517</v>
      </c>
    </row>
    <row r="83" spans="1:4" ht="15.75">
      <c r="A83" s="50">
        <v>56</v>
      </c>
      <c r="B83" s="52">
        <f t="shared" si="5"/>
        <v>13.333333333333334</v>
      </c>
      <c r="C83" s="51">
        <f t="shared" si="3"/>
        <v>0.8884870479156888</v>
      </c>
      <c r="D83" s="51">
        <f t="shared" si="4"/>
        <v>0.8548041910297257</v>
      </c>
    </row>
    <row r="84" spans="1:4" ht="15.75">
      <c r="A84" s="50">
        <v>57</v>
      </c>
      <c r="B84" s="52">
        <f t="shared" si="5"/>
        <v>13.88888888888889</v>
      </c>
      <c r="C84" s="51">
        <f t="shared" si="3"/>
        <v>0.9151416593531595</v>
      </c>
      <c r="D84" s="51">
        <f t="shared" si="4"/>
        <v>0.8889963586709148</v>
      </c>
    </row>
    <row r="85" spans="1:4" ht="15.75">
      <c r="A85" s="50">
        <v>58</v>
      </c>
      <c r="B85" s="52">
        <f t="shared" si="5"/>
        <v>14.444444444444445</v>
      </c>
      <c r="C85" s="51">
        <f t="shared" si="3"/>
        <v>0.9425959091337544</v>
      </c>
      <c r="D85" s="51">
        <f t="shared" si="4"/>
        <v>0.9245562130177514</v>
      </c>
    </row>
    <row r="86" spans="1:4" ht="15.75">
      <c r="A86" s="50">
        <v>59</v>
      </c>
      <c r="B86" s="52">
        <f t="shared" si="5"/>
        <v>15</v>
      </c>
      <c r="C86" s="51">
        <f t="shared" si="3"/>
        <v>0.970873786407767</v>
      </c>
      <c r="D86" s="51">
        <f t="shared" si="4"/>
        <v>0.9615384615384615</v>
      </c>
    </row>
    <row r="87" spans="1:4" ht="15.75">
      <c r="A87" s="53">
        <v>60</v>
      </c>
      <c r="B87" s="54">
        <f aca="true" t="shared" si="6" ref="B87:B142">SUM((5/9)*(A87-32))</f>
        <v>15.555555555555557</v>
      </c>
      <c r="C87" s="55">
        <v>1</v>
      </c>
      <c r="D87" s="55">
        <v>1</v>
      </c>
    </row>
    <row r="88" spans="1:4" ht="15.75">
      <c r="A88" s="50">
        <v>61</v>
      </c>
      <c r="B88" s="52">
        <f t="shared" si="6"/>
        <v>16.11111111111111</v>
      </c>
      <c r="C88" s="51">
        <f>SUM(C87*1.03)</f>
        <v>1.03</v>
      </c>
      <c r="D88" s="51">
        <f>SUM(D87*1.04)</f>
        <v>1.04</v>
      </c>
    </row>
    <row r="89" spans="1:4" ht="15.75">
      <c r="A89" s="56">
        <v>62</v>
      </c>
      <c r="B89" s="57">
        <f t="shared" si="6"/>
        <v>16.666666666666668</v>
      </c>
      <c r="C89" s="51">
        <f aca="true" t="shared" si="7" ref="C89:C142">SUM(C88*1.03)</f>
        <v>1.0609</v>
      </c>
      <c r="D89" s="51">
        <f aca="true" t="shared" si="8" ref="D89:D142">SUM(D88*1.04)</f>
        <v>1.0816000000000001</v>
      </c>
    </row>
    <row r="90" spans="1:4" ht="15.75">
      <c r="A90" s="56">
        <v>63</v>
      </c>
      <c r="B90" s="57">
        <f t="shared" si="6"/>
        <v>17.22222222222222</v>
      </c>
      <c r="C90" s="51">
        <f t="shared" si="7"/>
        <v>1.092727</v>
      </c>
      <c r="D90" s="51">
        <f t="shared" si="8"/>
        <v>1.124864</v>
      </c>
    </row>
    <row r="91" spans="1:4" ht="15.75">
      <c r="A91" s="56">
        <v>64</v>
      </c>
      <c r="B91" s="57">
        <f t="shared" si="6"/>
        <v>17.77777777777778</v>
      </c>
      <c r="C91" s="51">
        <f t="shared" si="7"/>
        <v>1.1255088100000001</v>
      </c>
      <c r="D91" s="51">
        <f t="shared" si="8"/>
        <v>1.1698585600000002</v>
      </c>
    </row>
    <row r="92" spans="1:4" ht="15.75">
      <c r="A92" s="56">
        <v>65</v>
      </c>
      <c r="B92" s="57">
        <f t="shared" si="6"/>
        <v>18.333333333333336</v>
      </c>
      <c r="C92" s="51">
        <f t="shared" si="7"/>
        <v>1.1592740743</v>
      </c>
      <c r="D92" s="51">
        <f t="shared" si="8"/>
        <v>1.2166529024000003</v>
      </c>
    </row>
    <row r="93" spans="1:4" ht="15.75">
      <c r="A93" s="56">
        <v>66</v>
      </c>
      <c r="B93" s="57">
        <f t="shared" si="6"/>
        <v>18.88888888888889</v>
      </c>
      <c r="C93" s="51">
        <f t="shared" si="7"/>
        <v>1.1940522965290001</v>
      </c>
      <c r="D93" s="51">
        <f t="shared" si="8"/>
        <v>1.2653190184960004</v>
      </c>
    </row>
    <row r="94" spans="1:4" ht="15.75">
      <c r="A94" s="56">
        <v>67</v>
      </c>
      <c r="B94" s="57">
        <f t="shared" si="6"/>
        <v>19.444444444444446</v>
      </c>
      <c r="C94" s="51">
        <f t="shared" si="7"/>
        <v>1.2298738654248702</v>
      </c>
      <c r="D94" s="51">
        <f t="shared" si="8"/>
        <v>1.3159317792358405</v>
      </c>
    </row>
    <row r="95" spans="1:4" ht="15.75">
      <c r="A95" s="56">
        <v>68</v>
      </c>
      <c r="B95" s="57">
        <f t="shared" si="6"/>
        <v>20</v>
      </c>
      <c r="C95" s="51">
        <f t="shared" si="7"/>
        <v>1.2667700813876164</v>
      </c>
      <c r="D95" s="51">
        <f t="shared" si="8"/>
        <v>1.368569050405274</v>
      </c>
    </row>
    <row r="96" spans="1:4" ht="15.75">
      <c r="A96" s="56">
        <v>69</v>
      </c>
      <c r="B96" s="57">
        <f t="shared" si="6"/>
        <v>20.555555555555557</v>
      </c>
      <c r="C96" s="51">
        <f t="shared" si="7"/>
        <v>1.304773183829245</v>
      </c>
      <c r="D96" s="51">
        <f t="shared" si="8"/>
        <v>1.4233118124214852</v>
      </c>
    </row>
    <row r="97" spans="1:4" ht="15.75">
      <c r="A97" s="56">
        <v>70</v>
      </c>
      <c r="B97" s="57">
        <f t="shared" si="6"/>
        <v>21.11111111111111</v>
      </c>
      <c r="C97" s="51">
        <f t="shared" si="7"/>
        <v>1.3439163793441222</v>
      </c>
      <c r="D97" s="51">
        <f t="shared" si="8"/>
        <v>1.4802442849183446</v>
      </c>
    </row>
    <row r="98" spans="1:4" ht="15.75">
      <c r="A98" s="56">
        <v>71</v>
      </c>
      <c r="B98" s="57">
        <f t="shared" si="6"/>
        <v>21.666666666666668</v>
      </c>
      <c r="C98" s="51">
        <f t="shared" si="7"/>
        <v>1.384233870724446</v>
      </c>
      <c r="D98" s="51">
        <f t="shared" si="8"/>
        <v>1.5394540563150785</v>
      </c>
    </row>
    <row r="99" spans="1:4" ht="15.75">
      <c r="A99" s="56">
        <v>72</v>
      </c>
      <c r="B99" s="57">
        <f t="shared" si="6"/>
        <v>22.22222222222222</v>
      </c>
      <c r="C99" s="51">
        <f t="shared" si="7"/>
        <v>1.4257608868461793</v>
      </c>
      <c r="D99" s="51">
        <f t="shared" si="8"/>
        <v>1.6010322185676817</v>
      </c>
    </row>
    <row r="100" spans="1:4" ht="15.75">
      <c r="A100" s="56">
        <v>73</v>
      </c>
      <c r="B100" s="57">
        <f t="shared" si="6"/>
        <v>22.77777777777778</v>
      </c>
      <c r="C100" s="51">
        <f t="shared" si="7"/>
        <v>1.4685337134515648</v>
      </c>
      <c r="D100" s="51">
        <f t="shared" si="8"/>
        <v>1.665073507310389</v>
      </c>
    </row>
    <row r="101" spans="1:4" ht="15.75">
      <c r="A101" s="56">
        <v>74</v>
      </c>
      <c r="B101" s="57">
        <f t="shared" si="6"/>
        <v>23.333333333333336</v>
      </c>
      <c r="C101" s="51">
        <f t="shared" si="7"/>
        <v>1.512589724855112</v>
      </c>
      <c r="D101" s="51">
        <f t="shared" si="8"/>
        <v>1.7316764476028046</v>
      </c>
    </row>
    <row r="102" spans="1:4" ht="15.75">
      <c r="A102" s="56">
        <v>75</v>
      </c>
      <c r="B102" s="57">
        <f t="shared" si="6"/>
        <v>23.88888888888889</v>
      </c>
      <c r="C102" s="51">
        <f t="shared" si="7"/>
        <v>1.5579674166007653</v>
      </c>
      <c r="D102" s="51">
        <f t="shared" si="8"/>
        <v>1.8009435055069167</v>
      </c>
    </row>
    <row r="103" spans="1:4" ht="15.75">
      <c r="A103" s="56">
        <v>76</v>
      </c>
      <c r="B103" s="57">
        <f t="shared" si="6"/>
        <v>24.444444444444446</v>
      </c>
      <c r="C103" s="51">
        <f t="shared" si="7"/>
        <v>1.6047064390987884</v>
      </c>
      <c r="D103" s="51">
        <f t="shared" si="8"/>
        <v>1.8729812457271935</v>
      </c>
    </row>
    <row r="104" spans="1:4" ht="15.75">
      <c r="A104" s="56">
        <v>77</v>
      </c>
      <c r="B104" s="57">
        <f t="shared" si="6"/>
        <v>25</v>
      </c>
      <c r="C104" s="51">
        <f t="shared" si="7"/>
        <v>1.652847632271752</v>
      </c>
      <c r="D104" s="51">
        <f t="shared" si="8"/>
        <v>1.9479004955562813</v>
      </c>
    </row>
    <row r="105" spans="1:4" ht="15.75">
      <c r="A105" s="56">
        <v>78</v>
      </c>
      <c r="B105" s="57">
        <f t="shared" si="6"/>
        <v>25.555555555555557</v>
      </c>
      <c r="C105" s="51">
        <f t="shared" si="7"/>
        <v>1.7024330612399046</v>
      </c>
      <c r="D105" s="51">
        <f t="shared" si="8"/>
        <v>2.0258165153785326</v>
      </c>
    </row>
    <row r="106" spans="1:4" ht="15.75">
      <c r="A106" s="56">
        <v>79</v>
      </c>
      <c r="B106" s="57">
        <f t="shared" si="6"/>
        <v>26.11111111111111</v>
      </c>
      <c r="C106" s="51">
        <f t="shared" si="7"/>
        <v>1.7535060530771018</v>
      </c>
      <c r="D106" s="51">
        <f t="shared" si="8"/>
        <v>2.106849175993674</v>
      </c>
    </row>
    <row r="107" spans="1:4" ht="15.75">
      <c r="A107" s="56">
        <v>80</v>
      </c>
      <c r="B107" s="57">
        <f t="shared" si="6"/>
        <v>26.666666666666668</v>
      </c>
      <c r="C107" s="51">
        <f t="shared" si="7"/>
        <v>1.806111234669415</v>
      </c>
      <c r="D107" s="51">
        <f t="shared" si="8"/>
        <v>2.191123143033421</v>
      </c>
    </row>
    <row r="108" spans="1:4" ht="15.75">
      <c r="A108" s="56">
        <v>81</v>
      </c>
      <c r="B108" s="57">
        <f t="shared" si="6"/>
        <v>27.222222222222225</v>
      </c>
      <c r="C108" s="51">
        <f t="shared" si="7"/>
        <v>1.8602945717094976</v>
      </c>
      <c r="D108" s="51">
        <f t="shared" si="8"/>
        <v>2.278768068754758</v>
      </c>
    </row>
    <row r="109" spans="1:4" ht="15.75">
      <c r="A109" s="56">
        <v>82</v>
      </c>
      <c r="B109" s="57">
        <f t="shared" si="6"/>
        <v>27.77777777777778</v>
      </c>
      <c r="C109" s="51">
        <f t="shared" si="7"/>
        <v>1.9161034088607827</v>
      </c>
      <c r="D109" s="51">
        <f t="shared" si="8"/>
        <v>2.369918791504948</v>
      </c>
    </row>
    <row r="110" spans="1:4" ht="15.75">
      <c r="A110" s="56">
        <v>83</v>
      </c>
      <c r="B110" s="57">
        <f t="shared" si="6"/>
        <v>28.333333333333336</v>
      </c>
      <c r="C110" s="51">
        <f t="shared" si="7"/>
        <v>1.9735865111266062</v>
      </c>
      <c r="D110" s="51">
        <f t="shared" si="8"/>
        <v>2.464715543165146</v>
      </c>
    </row>
    <row r="111" spans="1:4" ht="15.75">
      <c r="A111" s="56">
        <v>84</v>
      </c>
      <c r="B111" s="57">
        <f t="shared" si="6"/>
        <v>28.88888888888889</v>
      </c>
      <c r="C111" s="51">
        <f t="shared" si="7"/>
        <v>2.0327941064604045</v>
      </c>
      <c r="D111" s="51">
        <f t="shared" si="8"/>
        <v>2.5633041648917523</v>
      </c>
    </row>
    <row r="112" spans="1:4" ht="15.75">
      <c r="A112" s="56">
        <v>85</v>
      </c>
      <c r="B112" s="57">
        <f t="shared" si="6"/>
        <v>29.444444444444446</v>
      </c>
      <c r="C112" s="51">
        <f t="shared" si="7"/>
        <v>2.0937779296542165</v>
      </c>
      <c r="D112" s="51">
        <f t="shared" si="8"/>
        <v>2.6658363314874225</v>
      </c>
    </row>
    <row r="113" spans="1:4" ht="15.75">
      <c r="A113" s="56">
        <v>86</v>
      </c>
      <c r="B113" s="57">
        <f t="shared" si="6"/>
        <v>30</v>
      </c>
      <c r="C113" s="51">
        <f t="shared" si="7"/>
        <v>2.1565912675438432</v>
      </c>
      <c r="D113" s="51">
        <f t="shared" si="8"/>
        <v>2.7724697847469195</v>
      </c>
    </row>
    <row r="114" spans="1:4" ht="15.75">
      <c r="A114" s="56">
        <v>87</v>
      </c>
      <c r="B114" s="57">
        <f t="shared" si="6"/>
        <v>30.555555555555557</v>
      </c>
      <c r="C114" s="51">
        <f t="shared" si="7"/>
        <v>2.2212890055701586</v>
      </c>
      <c r="D114" s="51">
        <f t="shared" si="8"/>
        <v>2.8833685761367964</v>
      </c>
    </row>
    <row r="115" spans="1:4" ht="15.75">
      <c r="A115" s="56">
        <v>88</v>
      </c>
      <c r="B115" s="57">
        <f t="shared" si="6"/>
        <v>31.111111111111114</v>
      </c>
      <c r="C115" s="51">
        <f t="shared" si="7"/>
        <v>2.2879276757372633</v>
      </c>
      <c r="D115" s="51">
        <f t="shared" si="8"/>
        <v>2.9987033191822685</v>
      </c>
    </row>
    <row r="116" spans="1:4" ht="15.75">
      <c r="A116" s="56">
        <v>89</v>
      </c>
      <c r="B116" s="57">
        <f t="shared" si="6"/>
        <v>31.666666666666668</v>
      </c>
      <c r="C116" s="51">
        <f t="shared" si="7"/>
        <v>2.3565655060093813</v>
      </c>
      <c r="D116" s="51">
        <f t="shared" si="8"/>
        <v>3.1186514519495594</v>
      </c>
    </row>
    <row r="117" spans="1:4" ht="15.75">
      <c r="A117" s="56">
        <v>90</v>
      </c>
      <c r="B117" s="57">
        <f t="shared" si="6"/>
        <v>32.22222222222222</v>
      </c>
      <c r="C117" s="51">
        <f t="shared" si="7"/>
        <v>2.4272624711896627</v>
      </c>
      <c r="D117" s="51">
        <f t="shared" si="8"/>
        <v>3.243397510027542</v>
      </c>
    </row>
    <row r="118" spans="1:4" ht="15.75">
      <c r="A118" s="56">
        <v>91</v>
      </c>
      <c r="B118" s="57">
        <f t="shared" si="6"/>
        <v>32.77777777777778</v>
      </c>
      <c r="C118" s="51">
        <f t="shared" si="7"/>
        <v>2.5000803453253524</v>
      </c>
      <c r="D118" s="51">
        <f t="shared" si="8"/>
        <v>3.3731334104286437</v>
      </c>
    </row>
    <row r="119" spans="1:4" ht="15.75">
      <c r="A119" s="56">
        <v>92</v>
      </c>
      <c r="B119" s="57">
        <f t="shared" si="6"/>
        <v>33.333333333333336</v>
      </c>
      <c r="C119" s="51">
        <f t="shared" si="7"/>
        <v>2.5750827556851132</v>
      </c>
      <c r="D119" s="51">
        <f t="shared" si="8"/>
        <v>3.5080587468457893</v>
      </c>
    </row>
    <row r="120" spans="1:4" ht="15.75">
      <c r="A120" s="56">
        <v>93</v>
      </c>
      <c r="B120" s="57">
        <f t="shared" si="6"/>
        <v>33.88888888888889</v>
      </c>
      <c r="C120" s="51">
        <f t="shared" si="7"/>
        <v>2.6523352383556666</v>
      </c>
      <c r="D120" s="51">
        <f t="shared" si="8"/>
        <v>3.648381096719621</v>
      </c>
    </row>
    <row r="121" spans="1:4" ht="15.75">
      <c r="A121" s="56">
        <v>94</v>
      </c>
      <c r="B121" s="57">
        <f t="shared" si="6"/>
        <v>34.44444444444444</v>
      </c>
      <c r="C121" s="51">
        <f t="shared" si="7"/>
        <v>2.7319052955063365</v>
      </c>
      <c r="D121" s="51">
        <f t="shared" si="8"/>
        <v>3.7943163405884057</v>
      </c>
    </row>
    <row r="122" spans="1:4" ht="15.75">
      <c r="A122" s="56">
        <v>95</v>
      </c>
      <c r="B122" s="57">
        <f t="shared" si="6"/>
        <v>35</v>
      </c>
      <c r="C122" s="51">
        <f t="shared" si="7"/>
        <v>2.8138624543715265</v>
      </c>
      <c r="D122" s="51">
        <f t="shared" si="8"/>
        <v>3.946088994211942</v>
      </c>
    </row>
    <row r="123" spans="1:4" ht="15.75">
      <c r="A123" s="56">
        <v>96</v>
      </c>
      <c r="B123" s="57">
        <f t="shared" si="6"/>
        <v>35.55555555555556</v>
      </c>
      <c r="C123" s="51">
        <f t="shared" si="7"/>
        <v>2.8982783280026725</v>
      </c>
      <c r="D123" s="51">
        <f t="shared" si="8"/>
        <v>4.10393255398042</v>
      </c>
    </row>
    <row r="124" spans="1:4" ht="15.75">
      <c r="A124" s="56">
        <v>97</v>
      </c>
      <c r="B124" s="57">
        <f t="shared" si="6"/>
        <v>36.111111111111114</v>
      </c>
      <c r="C124" s="51">
        <f t="shared" si="7"/>
        <v>2.9852266778427525</v>
      </c>
      <c r="D124" s="51">
        <f t="shared" si="8"/>
        <v>4.268089856139637</v>
      </c>
    </row>
    <row r="125" spans="1:4" ht="15.75">
      <c r="A125" s="56">
        <v>98</v>
      </c>
      <c r="B125" s="57">
        <f t="shared" si="6"/>
        <v>36.66666666666667</v>
      </c>
      <c r="C125" s="51">
        <f t="shared" si="7"/>
        <v>3.074783478178035</v>
      </c>
      <c r="D125" s="51">
        <f t="shared" si="8"/>
        <v>4.438813450385223</v>
      </c>
    </row>
    <row r="126" spans="1:4" ht="15.75">
      <c r="A126" s="56">
        <v>99</v>
      </c>
      <c r="B126" s="57">
        <f t="shared" si="6"/>
        <v>37.22222222222222</v>
      </c>
      <c r="C126" s="51">
        <f t="shared" si="7"/>
        <v>3.1670269825233763</v>
      </c>
      <c r="D126" s="51">
        <f t="shared" si="8"/>
        <v>4.6163659884006325</v>
      </c>
    </row>
    <row r="127" spans="1:4" ht="15.75">
      <c r="A127" s="56">
        <v>100</v>
      </c>
      <c r="B127" s="57">
        <f t="shared" si="6"/>
        <v>37.77777777777778</v>
      </c>
      <c r="C127" s="51">
        <f t="shared" si="7"/>
        <v>3.2620377919990777</v>
      </c>
      <c r="D127" s="51">
        <f t="shared" si="8"/>
        <v>4.801020627936658</v>
      </c>
    </row>
    <row r="128" spans="1:4" ht="15.75">
      <c r="A128" s="56">
        <v>101</v>
      </c>
      <c r="B128" s="57">
        <f t="shared" si="6"/>
        <v>38.333333333333336</v>
      </c>
      <c r="C128" s="51">
        <f t="shared" si="7"/>
        <v>3.35989892575905</v>
      </c>
      <c r="D128" s="51">
        <f t="shared" si="8"/>
        <v>4.993061453054124</v>
      </c>
    </row>
    <row r="129" spans="1:4" ht="15.75">
      <c r="A129" s="56">
        <v>102</v>
      </c>
      <c r="B129" s="57">
        <f t="shared" si="6"/>
        <v>38.88888888888889</v>
      </c>
      <c r="C129" s="51">
        <f t="shared" si="7"/>
        <v>3.4606958935318217</v>
      </c>
      <c r="D129" s="51">
        <f t="shared" si="8"/>
        <v>5.1927839111762895</v>
      </c>
    </row>
    <row r="130" spans="1:4" ht="15.75">
      <c r="A130" s="56">
        <v>103</v>
      </c>
      <c r="B130" s="57">
        <f t="shared" si="6"/>
        <v>39.44444444444444</v>
      </c>
      <c r="C130" s="51">
        <f t="shared" si="7"/>
        <v>3.5645167703377765</v>
      </c>
      <c r="D130" s="51">
        <f t="shared" si="8"/>
        <v>5.4004952676233415</v>
      </c>
    </row>
    <row r="131" spans="1:4" ht="15.75">
      <c r="A131" s="56">
        <v>104</v>
      </c>
      <c r="B131" s="57">
        <f t="shared" si="6"/>
        <v>40</v>
      </c>
      <c r="C131" s="51">
        <f t="shared" si="7"/>
        <v>3.67145227344791</v>
      </c>
      <c r="D131" s="51">
        <f t="shared" si="8"/>
        <v>5.616515078328275</v>
      </c>
    </row>
    <row r="132" spans="1:4" ht="15.75">
      <c r="A132" s="56">
        <v>105</v>
      </c>
      <c r="B132" s="57">
        <f t="shared" si="6"/>
        <v>40.55555555555556</v>
      </c>
      <c r="C132" s="51">
        <f t="shared" si="7"/>
        <v>3.7815958416513475</v>
      </c>
      <c r="D132" s="51">
        <f t="shared" si="8"/>
        <v>5.841175681461406</v>
      </c>
    </row>
    <row r="133" spans="1:4" ht="15.75">
      <c r="A133" s="56">
        <v>106</v>
      </c>
      <c r="B133" s="57">
        <f t="shared" si="6"/>
        <v>41.111111111111114</v>
      </c>
      <c r="C133" s="51">
        <f t="shared" si="7"/>
        <v>3.8950437169008882</v>
      </c>
      <c r="D133" s="51">
        <f t="shared" si="8"/>
        <v>6.0748227087198625</v>
      </c>
    </row>
    <row r="134" spans="1:4" ht="15.75">
      <c r="A134" s="56">
        <v>107</v>
      </c>
      <c r="B134" s="57">
        <f t="shared" si="6"/>
        <v>41.66666666666667</v>
      </c>
      <c r="C134" s="51">
        <f t="shared" si="7"/>
        <v>4.011895028407915</v>
      </c>
      <c r="D134" s="51">
        <f t="shared" si="8"/>
        <v>6.317815617068657</v>
      </c>
    </row>
    <row r="135" spans="1:4" ht="15.75">
      <c r="A135" s="56">
        <v>108</v>
      </c>
      <c r="B135" s="57">
        <f t="shared" si="6"/>
        <v>42.22222222222222</v>
      </c>
      <c r="C135" s="51">
        <f t="shared" si="7"/>
        <v>4.132251879260153</v>
      </c>
      <c r="D135" s="51">
        <f t="shared" si="8"/>
        <v>6.570528241751403</v>
      </c>
    </row>
    <row r="136" spans="1:4" ht="15.75">
      <c r="A136" s="56">
        <v>109</v>
      </c>
      <c r="B136" s="57">
        <f t="shared" si="6"/>
        <v>42.77777777777778</v>
      </c>
      <c r="C136" s="51">
        <f t="shared" si="7"/>
        <v>4.2562194356379575</v>
      </c>
      <c r="D136" s="51">
        <f t="shared" si="8"/>
        <v>6.83334937142146</v>
      </c>
    </row>
    <row r="137" spans="1:4" ht="15.75">
      <c r="A137" s="56">
        <v>110</v>
      </c>
      <c r="B137" s="57">
        <f t="shared" si="6"/>
        <v>43.333333333333336</v>
      </c>
      <c r="C137" s="51">
        <f t="shared" si="7"/>
        <v>4.383906018707096</v>
      </c>
      <c r="D137" s="51">
        <f t="shared" si="8"/>
        <v>7.106683346278318</v>
      </c>
    </row>
    <row r="138" spans="1:4" ht="15.75">
      <c r="A138" s="56">
        <v>111</v>
      </c>
      <c r="B138" s="57">
        <f t="shared" si="6"/>
        <v>43.88888888888889</v>
      </c>
      <c r="C138" s="51">
        <f t="shared" si="7"/>
        <v>4.515423199268309</v>
      </c>
      <c r="D138" s="51">
        <f t="shared" si="8"/>
        <v>7.3909506801294516</v>
      </c>
    </row>
    <row r="139" spans="1:4" ht="15.75">
      <c r="A139" s="56">
        <v>112</v>
      </c>
      <c r="B139" s="57">
        <f t="shared" si="6"/>
        <v>44.44444444444444</v>
      </c>
      <c r="C139" s="51">
        <f t="shared" si="7"/>
        <v>4.650885895246358</v>
      </c>
      <c r="D139" s="51">
        <f t="shared" si="8"/>
        <v>7.6865887073346295</v>
      </c>
    </row>
    <row r="140" spans="1:4" ht="15.75">
      <c r="A140" s="56">
        <v>113</v>
      </c>
      <c r="B140" s="57">
        <f t="shared" si="6"/>
        <v>45</v>
      </c>
      <c r="C140" s="51">
        <f t="shared" si="7"/>
        <v>4.790412472103749</v>
      </c>
      <c r="D140" s="51">
        <f t="shared" si="8"/>
        <v>7.994052255628015</v>
      </c>
    </row>
    <row r="141" spans="1:4" ht="15.75">
      <c r="A141" s="56">
        <v>114</v>
      </c>
      <c r="B141" s="57">
        <f t="shared" si="6"/>
        <v>45.55555555555556</v>
      </c>
      <c r="C141" s="51">
        <f t="shared" si="7"/>
        <v>4.934124846266862</v>
      </c>
      <c r="D141" s="51">
        <f t="shared" si="8"/>
        <v>8.313814345853135</v>
      </c>
    </row>
    <row r="142" spans="1:4" ht="15.75">
      <c r="A142" s="56">
        <v>115</v>
      </c>
      <c r="B142" s="57">
        <f t="shared" si="6"/>
        <v>46.111111111111114</v>
      </c>
      <c r="C142" s="51">
        <f t="shared" si="7"/>
        <v>5.082148591654867</v>
      </c>
      <c r="D142" s="51">
        <f t="shared" si="8"/>
        <v>8.64636691968726</v>
      </c>
    </row>
    <row r="143" spans="1:2" ht="15.75">
      <c r="A143" s="2"/>
      <c r="B143" s="3"/>
    </row>
    <row r="144" spans="1:2" ht="15.75">
      <c r="A144" s="2"/>
      <c r="B144" s="3"/>
    </row>
    <row r="145" spans="1:2" ht="15.75">
      <c r="A145" s="2"/>
      <c r="B145" s="3"/>
    </row>
    <row r="146" spans="1:2" ht="15.75">
      <c r="A146" s="2"/>
      <c r="B146" s="3"/>
    </row>
    <row r="147" spans="1:2" ht="15.75">
      <c r="A147" s="2"/>
      <c r="B147" s="3"/>
    </row>
    <row r="148" spans="1:2" ht="15.75">
      <c r="A148" s="2"/>
      <c r="B148" s="3"/>
    </row>
    <row r="149" spans="1:2" ht="15.75">
      <c r="A149" s="2"/>
      <c r="B149" s="3"/>
    </row>
    <row r="150" spans="1:2" ht="15.75">
      <c r="A150" s="2"/>
      <c r="B150" s="3"/>
    </row>
    <row r="151" spans="1:2" ht="15.75">
      <c r="A151" s="2"/>
      <c r="B151" s="3"/>
    </row>
  </sheetData>
  <sheetProtection sheet="1" objects="1" scenarios="1" selectLockedCells="1"/>
  <mergeCells count="8">
    <mergeCell ref="O1:P1"/>
    <mergeCell ref="Q1:R1"/>
    <mergeCell ref="C1:D1"/>
    <mergeCell ref="A1:B1"/>
    <mergeCell ref="H1:I1"/>
    <mergeCell ref="F1:G1"/>
    <mergeCell ref="K1:L1"/>
    <mergeCell ref="M1:N1"/>
  </mergeCells>
  <printOptions horizontalCentered="1" verticalCentered="1"/>
  <pageMargins left="0.5" right="0.5" top="0.5" bottom="0.5" header="0.25" footer="0.25"/>
  <pageSetup fitToHeight="1" fitToWidth="1" horizontalDpi="600" verticalDpi="600" orientation="landscape" pageOrder="overThenDown" paperSize="17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carljohnson</dc:creator>
  <cp:keywords/>
  <dc:description/>
  <cp:lastModifiedBy>carljohnson</cp:lastModifiedBy>
  <cp:lastPrinted>2008-09-10T13:23:19Z</cp:lastPrinted>
  <dcterms:created xsi:type="dcterms:W3CDTF">2008-08-24T20:09:08Z</dcterms:created>
  <dcterms:modified xsi:type="dcterms:W3CDTF">2010-11-17T12:48:26Z</dcterms:modified>
  <cp:category/>
  <cp:version/>
  <cp:contentType/>
  <cp:contentStatus/>
</cp:coreProperties>
</file>